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30" windowWidth="24240" windowHeight="12075"/>
  </bookViews>
  <sheets>
    <sheet name="PERMBLEDHJE" sheetId="9" r:id="rId1"/>
    <sheet name="Punime_ndertimi" sheetId="1" r:id="rId2"/>
    <sheet name="PUNIME MEKANIKE" sheetId="7" r:id="rId3"/>
    <sheet name="PUNIME_ELEKTRIKE" sheetId="10" r:id="rId4"/>
    <sheet name="MOBILIM" sheetId="4" r:id="rId5"/>
  </sheets>
  <definedNames>
    <definedName name="_xlnm.Print_Area" localSheetId="4">MOBILIM!$A$1:$G$76</definedName>
    <definedName name="_xlnm.Print_Area" localSheetId="0">PERMBLEDHJE!$A$1:$F$23</definedName>
    <definedName name="_xlnm.Print_Area" localSheetId="2">'PUNIME MEKANIKE'!$A$1:$G$406</definedName>
    <definedName name="_xlnm.Print_Area" localSheetId="3">PUNIME_ELEKTRIKE!#REF!</definedName>
    <definedName name="_xlnm.Print_Area" localSheetId="1">Punime_ndertimi!$A$1:$G$229</definedName>
  </definedNames>
  <calcPr calcId="144525"/>
</workbook>
</file>

<file path=xl/calcChain.xml><?xml version="1.0" encoding="utf-8"?>
<calcChain xmlns="http://schemas.openxmlformats.org/spreadsheetml/2006/main">
  <c r="G76" i="4" l="1"/>
  <c r="G932" i="10" l="1"/>
  <c r="E17" i="9" s="1"/>
  <c r="E7" i="9"/>
  <c r="E15" i="9" l="1"/>
  <c r="E5" i="9" l="1"/>
  <c r="G404" i="7" l="1"/>
  <c r="E16" i="9" s="1"/>
  <c r="E18" i="9" s="1"/>
  <c r="G403" i="7" l="1"/>
  <c r="E6" i="9" s="1"/>
  <c r="E8" i="9"/>
  <c r="E9" i="9" l="1"/>
  <c r="E10" i="9" s="1"/>
  <c r="E11" i="9" s="1"/>
  <c r="E12" i="9" s="1"/>
  <c r="E13" i="9" s="1"/>
  <c r="E19" i="9" s="1"/>
</calcChain>
</file>

<file path=xl/sharedStrings.xml><?xml version="1.0" encoding="utf-8"?>
<sst xmlns="http://schemas.openxmlformats.org/spreadsheetml/2006/main" count="5546" uniqueCount="2710">
  <si>
    <t>PUNIME NDERTIMI</t>
  </si>
  <si>
    <t xml:space="preserve"> Nr.</t>
  </si>
  <si>
    <t>Nr.Analiza</t>
  </si>
  <si>
    <t xml:space="preserve">EMERTIMI I PUNIMEVE </t>
  </si>
  <si>
    <t xml:space="preserve">NJESIA </t>
  </si>
  <si>
    <t xml:space="preserve">SASIA </t>
  </si>
  <si>
    <t>ÇMIMI</t>
  </si>
  <si>
    <t>SHUMA</t>
  </si>
  <si>
    <t>( a )</t>
  </si>
  <si>
    <t>( c )</t>
  </si>
  <si>
    <t>( d )</t>
  </si>
  <si>
    <t>( e )</t>
  </si>
  <si>
    <t>( f = d x e )</t>
  </si>
  <si>
    <t>1.1</t>
  </si>
  <si>
    <t>PUNIME PRISHJE</t>
  </si>
  <si>
    <t>1.1.1</t>
  </si>
  <si>
    <t>2.426</t>
  </si>
  <si>
    <t>Prishje mure tulle pa pastrim</t>
  </si>
  <si>
    <t>m³</t>
  </si>
  <si>
    <t>1.1.2</t>
  </si>
  <si>
    <t>1.1.3</t>
  </si>
  <si>
    <t>1.1.4</t>
  </si>
  <si>
    <t>analize</t>
  </si>
  <si>
    <t>m²</t>
  </si>
  <si>
    <t>Prishje tavane gipsi, sipas vizatimit teknik</t>
  </si>
  <si>
    <r>
      <t>m</t>
    </r>
    <r>
      <rPr>
        <sz val="11"/>
        <color theme="1"/>
        <rFont val="Calibri"/>
        <family val="2"/>
      </rPr>
      <t>²</t>
    </r>
  </si>
  <si>
    <t>Heqje kangjellash</t>
  </si>
  <si>
    <t>Prishje instalime elektrike</t>
  </si>
  <si>
    <t>dp</t>
  </si>
  <si>
    <t>Prishje instalime hidro-sanitare+ pajisjet</t>
  </si>
  <si>
    <t>Shuma 1</t>
  </si>
  <si>
    <t>Leke</t>
  </si>
  <si>
    <t>1.2</t>
  </si>
  <si>
    <t>1.2.3</t>
  </si>
  <si>
    <t>1.2.4</t>
  </si>
  <si>
    <t>1.2.5</t>
  </si>
  <si>
    <t>1.2.6</t>
  </si>
  <si>
    <r>
      <t xml:space="preserve">F.V. Hekur betoni deri </t>
    </r>
    <r>
      <rPr>
        <sz val="11"/>
        <color theme="1"/>
        <rFont val="Calibri"/>
        <family val="2"/>
      </rPr>
      <t>Ø 10 mm</t>
    </r>
  </si>
  <si>
    <t>ton</t>
  </si>
  <si>
    <r>
      <t xml:space="preserve">F.V. Hekur betoni mbi </t>
    </r>
    <r>
      <rPr>
        <sz val="11"/>
        <color theme="1"/>
        <rFont val="Calibri"/>
        <family val="2"/>
      </rPr>
      <t>Ø 10 mm</t>
    </r>
  </si>
  <si>
    <t>Shuma 2</t>
  </si>
  <si>
    <t>1.3</t>
  </si>
  <si>
    <t xml:space="preserve">PUNIME TARRACE </t>
  </si>
  <si>
    <t>1.3.1</t>
  </si>
  <si>
    <t>1.3.2</t>
  </si>
  <si>
    <t>Shtrese betoni lehtesuar per pjeresi t = mes 8cm</t>
  </si>
  <si>
    <t>Shtrese lluster çimento t=3 cm</t>
  </si>
  <si>
    <t>2.423/a</t>
  </si>
  <si>
    <t>Shtrese Avullizoluese me bariere alumini</t>
  </si>
  <si>
    <r>
      <t>Shtrese termoizoluese t=12 cm, e lesh guri 175kg/m</t>
    </r>
    <r>
      <rPr>
        <sz val="11"/>
        <color theme="1"/>
        <rFont val="Calibri"/>
        <family val="2"/>
      </rPr>
      <t>³</t>
    </r>
  </si>
  <si>
    <t>Hidroizolim me dy flete guajne 4mm me ngjitje 100% + prajmer deri mbi parapet</t>
  </si>
  <si>
    <t>Shtrese beton granili t=4cm, me zgare te elektrosalduar Ø=6mm, 20 x 20 cm</t>
  </si>
  <si>
    <t>Kaseta + varanka shkarkimi</t>
  </si>
  <si>
    <t>cope</t>
  </si>
  <si>
    <t>Impluve llamarine pergjate bashkimit te tarracave</t>
  </si>
  <si>
    <t>ml</t>
  </si>
  <si>
    <t>Shuma 3</t>
  </si>
  <si>
    <t>1.4</t>
  </si>
  <si>
    <t>PUNIME SHTRESASH</t>
  </si>
  <si>
    <t>1.4.1</t>
  </si>
  <si>
    <t>1.4.2</t>
  </si>
  <si>
    <t>Shuma 4</t>
  </si>
  <si>
    <t>1.5</t>
  </si>
  <si>
    <t>1.5.1</t>
  </si>
  <si>
    <t>1.5.2</t>
  </si>
  <si>
    <t xml:space="preserve">Ndertim tavan kundra lageshtires ne nyjet sanitare </t>
  </si>
  <si>
    <t>1.5.3</t>
  </si>
  <si>
    <t>1.5.5</t>
  </si>
  <si>
    <t>1.5.6</t>
  </si>
  <si>
    <t xml:space="preserve">Suvatim solete </t>
  </si>
  <si>
    <t>1.5.7</t>
  </si>
  <si>
    <t>2.310</t>
  </si>
  <si>
    <t>Patinime stukim mure gipsi</t>
  </si>
  <si>
    <t>1.5.9</t>
  </si>
  <si>
    <t>Patinime stukim tavane te varura gipsi</t>
  </si>
  <si>
    <t>1.5.10</t>
  </si>
  <si>
    <t>Veshje e tualeteve me pllaka gres importi h= 2 m</t>
  </si>
  <si>
    <t>2.324/b</t>
  </si>
  <si>
    <t>Plintusa gres h= 10 cm</t>
  </si>
  <si>
    <t>Shuma 5</t>
  </si>
  <si>
    <t>1.6</t>
  </si>
  <si>
    <t>PUNIME DYER DRITARE E VETRATA</t>
  </si>
  <si>
    <t>2.390/1</t>
  </si>
  <si>
    <t>kompl</t>
  </si>
  <si>
    <t>Shuma 6</t>
  </si>
  <si>
    <t>1.7</t>
  </si>
  <si>
    <t>PUNIME LYERJE</t>
  </si>
  <si>
    <t>1.7.1</t>
  </si>
  <si>
    <t>1.7.2</t>
  </si>
  <si>
    <t>2.404/1</t>
  </si>
  <si>
    <t>Lyerje e mureve me boje hidroplastke veteajrosese</t>
  </si>
  <si>
    <t>Shuma 7</t>
  </si>
  <si>
    <t>1.8</t>
  </si>
  <si>
    <t xml:space="preserve">PUNIME TE NDRYSHME </t>
  </si>
  <si>
    <t>1.8.1</t>
  </si>
  <si>
    <t>1.8.2</t>
  </si>
  <si>
    <t>Davancale granili, ne dritare</t>
  </si>
  <si>
    <t>Shuma 8</t>
  </si>
  <si>
    <t>SHUMA PER PUNIME NDERTIMI</t>
  </si>
  <si>
    <t>LEKE</t>
  </si>
  <si>
    <t>PUNIME BETONI DHE BETON-ARME</t>
  </si>
  <si>
    <t>PUNIME MURATURE</t>
  </si>
  <si>
    <t>Shuma 9</t>
  </si>
  <si>
    <t>2.196/b</t>
  </si>
  <si>
    <t>2.267/1</t>
  </si>
  <si>
    <t xml:space="preserve">Shtrese me pllaka gres porcelanat </t>
  </si>
  <si>
    <t>1.9</t>
  </si>
  <si>
    <t>Prishje veshje fasade</t>
  </si>
  <si>
    <t>1.6.1</t>
  </si>
  <si>
    <t>1.6.2</t>
  </si>
  <si>
    <t>1.6.3</t>
  </si>
  <si>
    <t>1.6.4</t>
  </si>
  <si>
    <t>1.6.5</t>
  </si>
  <si>
    <t>1.6.6</t>
  </si>
  <si>
    <t>1.6.7</t>
  </si>
  <si>
    <t>1.6.8</t>
  </si>
  <si>
    <t>1.6.9</t>
  </si>
  <si>
    <t>1.6.10</t>
  </si>
  <si>
    <t>1.7.3</t>
  </si>
  <si>
    <t>1.7.4</t>
  </si>
  <si>
    <t>1.7.5</t>
  </si>
  <si>
    <t>1.7.6</t>
  </si>
  <si>
    <t>1.7.8</t>
  </si>
  <si>
    <t>1.7.9</t>
  </si>
  <si>
    <t>1.7.10</t>
  </si>
  <si>
    <t>1.8.3</t>
  </si>
  <si>
    <t>1.9.1</t>
  </si>
  <si>
    <t>1.2.1</t>
  </si>
  <si>
    <t>1.2.2</t>
  </si>
  <si>
    <t>1.4.4</t>
  </si>
  <si>
    <t>1.4.5</t>
  </si>
  <si>
    <t>1.4.7</t>
  </si>
  <si>
    <t>1.4.8</t>
  </si>
  <si>
    <t>1.4.9</t>
  </si>
  <si>
    <t>1.4.10</t>
  </si>
  <si>
    <t>1.4.11</t>
  </si>
  <si>
    <t>1.5.4</t>
  </si>
  <si>
    <t>Prishje shtresash tarrace</t>
  </si>
  <si>
    <t>4.1</t>
  </si>
  <si>
    <t xml:space="preserve">PUNIME PRISHJE </t>
  </si>
  <si>
    <t>Prishje e objekteve ekzistues 1 kat</t>
  </si>
  <si>
    <t>4.1.1</t>
  </si>
  <si>
    <t>4.1.2</t>
  </si>
  <si>
    <t xml:space="preserve">Prishje bordura betoni </t>
  </si>
  <si>
    <t>4.1.3</t>
  </si>
  <si>
    <t>2.37/5a</t>
  </si>
  <si>
    <t>PUNIME SHTERSASH</t>
  </si>
  <si>
    <t>3.116/b</t>
  </si>
  <si>
    <t>Germim shtresa deri 10 cm</t>
  </si>
  <si>
    <t>Transport mbetjesh deri 5 km</t>
  </si>
  <si>
    <t>Bordura trotuari 20x35cm te parapergatitura</t>
  </si>
  <si>
    <t>2.122/1a</t>
  </si>
  <si>
    <t>2.19+an</t>
  </si>
  <si>
    <t>Mbushje me dhè vegjetal  + mbjellje bari</t>
  </si>
  <si>
    <t>MOBILIM URBAN</t>
  </si>
  <si>
    <t>3.An 168</t>
  </si>
  <si>
    <t xml:space="preserve">Mbjellje shkure dekorative </t>
  </si>
  <si>
    <t>F.V.Kosha metalike mbeturinash fiksur me beton ne toke</t>
  </si>
  <si>
    <r>
      <t>m</t>
    </r>
    <r>
      <rPr>
        <sz val="11"/>
        <rFont val="Calibri"/>
        <family val="2"/>
      </rPr>
      <t>³</t>
    </r>
  </si>
  <si>
    <t xml:space="preserve"> SISTEMIME TE JASHTME</t>
  </si>
  <si>
    <t>Prishje shtrese me pllaka ekzistuese</t>
  </si>
  <si>
    <t>Beton C-20/25 per shkalle dhe stola</t>
  </si>
  <si>
    <t>Shtrese rere per fiksimin e pllakave</t>
  </si>
  <si>
    <t>Shtrese lluster cimenton 1:2 nen pllaka per shatervanin</t>
  </si>
  <si>
    <t>F.V Shtrese rere + transport per  shatervanin</t>
  </si>
  <si>
    <t xml:space="preserve">m³ </t>
  </si>
  <si>
    <t>Shtrese niveluese llac-cimento</t>
  </si>
  <si>
    <t>Hidroizolim me nje shtrese mapej (shatervan dhe mbi fondin)</t>
  </si>
  <si>
    <t>2.119/1a</t>
  </si>
  <si>
    <t>Beton C-20/25 me sika per shatervanin</t>
  </si>
  <si>
    <t>PUNIME BETON-ARME</t>
  </si>
  <si>
    <t>2.1</t>
  </si>
  <si>
    <t>2.1.1</t>
  </si>
  <si>
    <t>2.1.2</t>
  </si>
  <si>
    <t>2.1.3</t>
  </si>
  <si>
    <t>2.1.4</t>
  </si>
  <si>
    <t>3.1</t>
  </si>
  <si>
    <t>3.1.1</t>
  </si>
  <si>
    <t>3.1.2</t>
  </si>
  <si>
    <t>3.1.3</t>
  </si>
  <si>
    <t>3.1.4</t>
  </si>
  <si>
    <t>3.1.5</t>
  </si>
  <si>
    <t>3.1.6</t>
  </si>
  <si>
    <t>3.1.7</t>
  </si>
  <si>
    <t>3.1.8</t>
  </si>
  <si>
    <t>3.1.9</t>
  </si>
  <si>
    <t>3.1.10</t>
  </si>
  <si>
    <t>3.1.11</t>
  </si>
  <si>
    <t xml:space="preserve">Shtrese zhavori stabilizanti 20 cm </t>
  </si>
  <si>
    <t>Shtrese betoni C-16/20 + zgare metalike 10 cm</t>
  </si>
  <si>
    <t>PUNIME VESHJE + SUVA</t>
  </si>
  <si>
    <t>Veshje shkalleve me pllaka mermeri t=3cm</t>
  </si>
  <si>
    <t>Lyerje me rezine StoPox Wb aplikim me rul (stolat e betobit)</t>
  </si>
  <si>
    <t>Veshje me pllaka teserin per veshjen e bazenit te shatervanit</t>
  </si>
  <si>
    <t>SHUMA 5</t>
  </si>
  <si>
    <t>SHUMA PUNIME SISTEMIMI</t>
  </si>
  <si>
    <t>Transport mbetje ndertimi dhe dheu deri 10 km</t>
  </si>
  <si>
    <t>POROSITESI : MINISTRIA E KULTURES</t>
  </si>
  <si>
    <t>Ç'montim i skylighte-ve sipas vizatimit teknik</t>
  </si>
  <si>
    <t>F.V Skeleri per te gjitha llojet e punimeve ne fasade</t>
  </si>
  <si>
    <t>Prishje veshje ekzistuese ne tualete</t>
  </si>
  <si>
    <t>Heqje dyer  te brendeshme 1 dhe 2 kanat</t>
  </si>
  <si>
    <t>Hidroizolim i granuluar</t>
  </si>
  <si>
    <t>Shtrese betoni te lehtesuar t=5 cm</t>
  </si>
  <si>
    <t>Mbulimi i fasadave me cope plastike me vrima per depertimin e ajrit, e printuar me pamjen e fasadas se objektit</t>
  </si>
  <si>
    <t>Punime prishje ne Fasade</t>
  </si>
  <si>
    <t>Heqje vetrata +dyer te jashte xhami</t>
  </si>
  <si>
    <t>Punime prishje ne Tarrace</t>
  </si>
  <si>
    <t>Heqja e kasetave dhe varakave te shkarkimit</t>
  </si>
  <si>
    <t xml:space="preserve">Punime prishje </t>
  </si>
  <si>
    <t>Prishje e shtresave te mermerit</t>
  </si>
  <si>
    <t>Transport mbetjesh deri 10 km</t>
  </si>
  <si>
    <t>Heqja e veshjeve me mermer</t>
  </si>
  <si>
    <t>2.264/4a</t>
  </si>
  <si>
    <t>Shtrese betoni me pluhur kuarci e rrafshuar me helikopter t=4cm</t>
  </si>
  <si>
    <t>Shtrese mbrojtese Gjeotekstil</t>
  </si>
  <si>
    <t>Shtrese mbrojtese PE</t>
  </si>
  <si>
    <t xml:space="preserve">Shtrim me parket druri t=1.2cm + listela druri 9x4cm, 6x4cm, sipas V.T. </t>
  </si>
  <si>
    <t>Shtrese me pllaka gres porcelanat + kolle, sipas V.T.</t>
  </si>
  <si>
    <t>Shtrese me pllaka gres ne tualete, sipas V.T.</t>
  </si>
  <si>
    <t>2.273/2b</t>
  </si>
  <si>
    <t>Shtrese hidroizoluese me nje flete guajne 4mm, nentoke, tualete sipas V.T.</t>
  </si>
  <si>
    <t>Shtrese Rezine + prajmer aplikuar me rrul, sipas V.T.</t>
  </si>
  <si>
    <t>1.5.11</t>
  </si>
  <si>
    <t>1.5.13</t>
  </si>
  <si>
    <t>1.5.14</t>
  </si>
  <si>
    <t>2.273/5</t>
  </si>
  <si>
    <t>Plintusa druri h=10cm</t>
  </si>
  <si>
    <t>F.V. Doreza antipanik (montohen ne dyert metalike dhe xham sipas V.T.)</t>
  </si>
  <si>
    <t>F.V Dyer te jashte xhami kundra goditje sipas V.T</t>
  </si>
  <si>
    <t>1.7.7</t>
  </si>
  <si>
    <t>1.5.8</t>
  </si>
  <si>
    <t xml:space="preserve">Parapete metalike shkallesh te brendeshme </t>
  </si>
  <si>
    <t>Lyerje me boje vaji te korimano dhe parapete metalike</t>
  </si>
  <si>
    <t>Prishje shtresa ekzistuese ne tualete + shtresa parketi etj</t>
  </si>
  <si>
    <r>
      <t>Shtrese termoizoluese t=12 cm, e lesh guri 175kg/m</t>
    </r>
    <r>
      <rPr>
        <sz val="11"/>
        <color theme="1"/>
        <rFont val="Calibri"/>
        <family val="2"/>
      </rPr>
      <t>³ (tarrace pjesore)</t>
    </r>
  </si>
  <si>
    <t>Shtrese Avullizoluese me bariere alumini (tarrace pjesore)</t>
  </si>
  <si>
    <t>Pastrim i shkalleve ekzistuese</t>
  </si>
  <si>
    <t>1</t>
  </si>
  <si>
    <t>2</t>
  </si>
  <si>
    <t>3</t>
  </si>
  <si>
    <t>4</t>
  </si>
  <si>
    <t>5</t>
  </si>
  <si>
    <t>PAJISJE DHE MOBILIM</t>
  </si>
  <si>
    <t>HOLLI</t>
  </si>
  <si>
    <t xml:space="preserve">Ndenjese </t>
  </si>
  <si>
    <t xml:space="preserve">cope </t>
  </si>
  <si>
    <t xml:space="preserve">Karrige </t>
  </si>
  <si>
    <r>
      <t xml:space="preserve">MOBILIMI NE KUOTEN </t>
    </r>
    <r>
      <rPr>
        <b/>
        <sz val="12"/>
        <color theme="1"/>
        <rFont val="Calibri"/>
        <family val="2"/>
      </rPr>
      <t>±0.00</t>
    </r>
  </si>
  <si>
    <t xml:space="preserve">Ndenjese 8 vendeshe </t>
  </si>
  <si>
    <t>RECEPSIONI</t>
  </si>
  <si>
    <t>Garderoba per publikun</t>
  </si>
  <si>
    <t>BAR-KAFE</t>
  </si>
  <si>
    <t>Banak-kondrabanak</t>
  </si>
  <si>
    <r>
      <t xml:space="preserve">MOBILIMI NE KUOTEN </t>
    </r>
    <r>
      <rPr>
        <b/>
        <sz val="12"/>
        <color theme="1"/>
        <rFont val="Calibri"/>
        <family val="2"/>
      </rPr>
      <t>+3.65</t>
    </r>
  </si>
  <si>
    <r>
      <t xml:space="preserve">Tavolina mermeri </t>
    </r>
    <r>
      <rPr>
        <sz val="11"/>
        <color theme="1"/>
        <rFont val="Calibri"/>
        <family val="2"/>
      </rPr>
      <t>Ø 150cm, me konstruksion metalik, ne zonen e librarise, sipas V.T.</t>
    </r>
  </si>
  <si>
    <t>F.Karrige me konstruksion metalik dhe tapiceri, sipas V.T.</t>
  </si>
  <si>
    <t>Shtrese mozaiku me granil ngjyre roz te hapur dhe pllake mermeri sipas  V.T</t>
  </si>
  <si>
    <t>ZYRA</t>
  </si>
  <si>
    <t>PAJISJE HIDRO SANITARE</t>
  </si>
  <si>
    <t>oferte</t>
  </si>
  <si>
    <t xml:space="preserve">Mbajtese letre p.a.k e  levizshme </t>
  </si>
  <si>
    <t>F.V. Tualet +rubinet PAK</t>
  </si>
  <si>
    <t>F.V. Lavaman banjo + rubinet PAK</t>
  </si>
  <si>
    <r>
      <t>F.V. Tualet +rubinet</t>
    </r>
    <r>
      <rPr>
        <sz val="11"/>
        <color rgb="FF0070C0"/>
        <rFont val="Calibri"/>
        <family val="2"/>
        <scheme val="minor"/>
      </rPr>
      <t xml:space="preserve">         </t>
    </r>
  </si>
  <si>
    <t>F.V. Lavaman banjo + rubinet</t>
  </si>
  <si>
    <t>F.V. Pilete + grup</t>
  </si>
  <si>
    <t>MOBILIMI KATI -1</t>
  </si>
  <si>
    <t>Rafte metalike , gjersi 40 cm dhe lartesi h=2 m</t>
  </si>
  <si>
    <t xml:space="preserve">Karrige me tapiceri + krah </t>
  </si>
  <si>
    <t xml:space="preserve">Karrige me tapiceri </t>
  </si>
  <si>
    <t xml:space="preserve">Pod per ligjeruesin </t>
  </si>
  <si>
    <r>
      <t xml:space="preserve">Tavoline </t>
    </r>
    <r>
      <rPr>
        <sz val="11"/>
        <color theme="1"/>
        <rFont val="Calibri"/>
        <family val="2"/>
      </rPr>
      <t>Ø 100 cm</t>
    </r>
  </si>
  <si>
    <t>F.V.Ashensore mallrash</t>
  </si>
  <si>
    <t>F.V.Ashensore per publikun</t>
  </si>
  <si>
    <t>F.V.Ashensore administrata</t>
  </si>
  <si>
    <t>LABORATOR RESTAURIMI</t>
  </si>
  <si>
    <t xml:space="preserve">BIBLIOTEKA </t>
  </si>
  <si>
    <t>ZYRA ADMINISTRATA</t>
  </si>
  <si>
    <t>Rafte konstruksion druri te veshura me HPL, h=2.25m, gjeresi =35cm te hapura ne zonen e librarise , sipas V.T.</t>
  </si>
  <si>
    <t>KUZHINA</t>
  </si>
  <si>
    <r>
      <t>Tavolina druri 300 X 150 cm</t>
    </r>
    <r>
      <rPr>
        <sz val="11"/>
        <color theme="1"/>
        <rFont val="Calibri"/>
        <family val="2"/>
      </rPr>
      <t>, me konstruksion metalik, sipas V.T.</t>
    </r>
  </si>
  <si>
    <t>Shuma</t>
  </si>
  <si>
    <t>2.262/4</t>
  </si>
  <si>
    <t>kg</t>
  </si>
  <si>
    <t>leke</t>
  </si>
  <si>
    <t>m3</t>
  </si>
  <si>
    <t>m2</t>
  </si>
  <si>
    <t>Ndertim tavan gipsi akustik "Cleaneo Acoustic", ose te ngjashem</t>
  </si>
  <si>
    <t>Prishje e godine ekzistuese 2 kateshe</t>
  </si>
  <si>
    <t>Heqje e shtrehes plastike</t>
  </si>
  <si>
    <r>
      <t>Shtrese termoizoluese t=10 cm, e lesh guri 175kg/m</t>
    </r>
    <r>
      <rPr>
        <sz val="11"/>
        <color theme="1"/>
        <rFont val="Calibri"/>
        <family val="2"/>
      </rPr>
      <t>³</t>
    </r>
  </si>
  <si>
    <t xml:space="preserve">RESTAURIMI, RIKONSTRUKSIONI DHE REHABILITIMI I HAPËSIRAVE NË MUZEUN KOMBËTAR TË ARTEVE TË BUKURA (GALERIA KOMBËTARE E ARTEVE), TIRANË, SHQIPËRI
</t>
  </si>
  <si>
    <t>NR</t>
  </si>
  <si>
    <t>PERSHKRIMI I PUNIMEVE</t>
  </si>
  <si>
    <t>NJESIA</t>
  </si>
  <si>
    <t>SASIA</t>
  </si>
  <si>
    <t>I</t>
  </si>
  <si>
    <t>SISTEMI I MBROJTJES NGA ZJARRI</t>
  </si>
  <si>
    <t xml:space="preserve">SITEMI HIDRAULIK NEPER KATE DHE KOLONA  </t>
  </si>
  <si>
    <t xml:space="preserve">F.V tub celiku i zi dhe rakorderi  Ø 1 1/2  " </t>
  </si>
  <si>
    <t>F.V tub celiku i zi  dhe rakorderi Ø 2 1/2 "</t>
  </si>
  <si>
    <t>F.V Elektroda saldimi per tub celiku</t>
  </si>
  <si>
    <t xml:space="preserve">F.V Elemente konstruksioni (upa, fasheta, prizhioner, niple, hollandez, fije lini, paste etj ) </t>
  </si>
  <si>
    <t>komp</t>
  </si>
  <si>
    <t>KARTELA SINJALIZIMI</t>
  </si>
  <si>
    <t>F.V Lidhja me motopompen              (AL-5121-B)</t>
  </si>
  <si>
    <t>F.V Hidrant zjarri                             (AL-5212-B)</t>
  </si>
  <si>
    <t>F.V Fikese zjarri me CO2                (AL-5206-B)</t>
  </si>
  <si>
    <t>F.V Buton sinjalizimi zjarri               (AL-5102-B)</t>
  </si>
  <si>
    <t>F.V Drejtim dalje emergjence           (AL-5107-B)</t>
  </si>
  <si>
    <t>F.V Zbritje shkallesh                       (AL-5103-B)</t>
  </si>
  <si>
    <t>F.V Ngjitje shkallesh                       (AL-5104-B)</t>
  </si>
  <si>
    <t xml:space="preserve">F.V Rrezik tensioni i larte </t>
  </si>
  <si>
    <t xml:space="preserve">F.V Ndalim I shuarjes me uje         </t>
  </si>
  <si>
    <t>MAKINERI E PAJISJE</t>
  </si>
  <si>
    <t>SISTEMI I FURNIZIMIT ME UJI SANITAR</t>
  </si>
  <si>
    <t>FURNIZIMI ME UJI NGA RRJETI</t>
  </si>
  <si>
    <t>F.V Germim dhe transport dheu per kanalet e tubove dhe pusetave</t>
  </si>
  <si>
    <t xml:space="preserve">F.V Shtrese rere </t>
  </si>
  <si>
    <t>F.V. Saracineske nentokesore  me aks te gjate dhe puseta gize komplet per lidhjen e furnizimit me uje nga rrjeti urban</t>
  </si>
  <si>
    <t>F.V Tubo  PE-HD Ø 63 x 6.8, PN 10</t>
  </si>
  <si>
    <t xml:space="preserve">F.V Elemente mberthyes e fiksues </t>
  </si>
  <si>
    <t>RRJETI I SHPERNDARJES SE UJIT SANITAR</t>
  </si>
  <si>
    <t xml:space="preserve">F.V Tubo PEX/al,DN 12 (Ø16  X 2.0) mm, i  termoizoluar δ= 6mm   </t>
  </si>
  <si>
    <t>F.V.Tubo PEX/al, DN 15 (Ø20 X 2.0) mm, i  termoizoluar δ= 6mm</t>
  </si>
  <si>
    <t>F.V Bryla AL-PEX  Ø16x1/2 F, me prese</t>
  </si>
  <si>
    <t>F.V Bryla AL-PEX  Ø20x1/2 F, me prese</t>
  </si>
  <si>
    <t>F.V Tuba e rakorderi ujesjellesi PP-R , Ø20  X 3.4 mm</t>
  </si>
  <si>
    <t>F.V Tuba e rakorderi ujesjellesi PP-R , Ø32  X 5.4 mm</t>
  </si>
  <si>
    <t>F.V Tuba e rakorderi ujesjellesi PP-R , Ø40  X 5.5 mm</t>
  </si>
  <si>
    <t xml:space="preserve">F.V Tuba e rakorderi ujesjellesi PP-R , Ø50  X 8.3 mm </t>
  </si>
  <si>
    <t xml:space="preserve">F.V Tuba e rakorderi ujesjellesi PP-R , Ø63 X 10.5 mm </t>
  </si>
  <si>
    <t xml:space="preserve">F.V Rakorderi per mberthim tubosh  </t>
  </si>
  <si>
    <t xml:space="preserve">F.V. Termoizolim tubi Ø 20" me armofleks </t>
  </si>
  <si>
    <t xml:space="preserve">F.V. Termoizolim tubi Ø 32" me armofleks </t>
  </si>
  <si>
    <t xml:space="preserve">F.V. Termoizolim tubi Ø 40" me armofleks </t>
  </si>
  <si>
    <t xml:space="preserve">F.V. Termoizolim tubi Ø 50" me armofleks </t>
  </si>
  <si>
    <t xml:space="preserve">F.V. Termoizolim tubi Ø 63" me armofleks </t>
  </si>
  <si>
    <t>F.V. Minivalvola 1/2"</t>
  </si>
  <si>
    <t>F.V Saracinesk kendore me hollandez 1''</t>
  </si>
  <si>
    <t>F.V Saracinesk kendore me hollandez 3/4''</t>
  </si>
  <si>
    <t>F.V Saracinesk kendore me hollandez 1 1/4''</t>
  </si>
  <si>
    <t>F.V. Valvol nderprerese DN 15 (Ø1/2")</t>
  </si>
  <si>
    <t>F.V. Valvol nderprerese DN 32 (Ø1 1/4")</t>
  </si>
  <si>
    <t xml:space="preserve">F.V Minivalvula nderprerese per pajisjet hidrosanitare </t>
  </si>
  <si>
    <t>III</t>
  </si>
  <si>
    <t>SISTEMI I SHKARKIMEVE TE UJRAVE TE ZEZA DHE TE SHIUT</t>
  </si>
  <si>
    <t>SHKARKIMET NE PLANIMETRI TE WC -ve</t>
  </si>
  <si>
    <t>F.V Tuba  PP  Ø110</t>
  </si>
  <si>
    <t>F.V Tuba   PP  Ø50</t>
  </si>
  <si>
    <t>F.V Tuba PP  Ø75</t>
  </si>
  <si>
    <t>F.V Tuba  PP  Ø125</t>
  </si>
  <si>
    <t xml:space="preserve">F.V Pilete dyshemeje d50 dopio sifon </t>
  </si>
  <si>
    <t>F.V Elemente ndihmese + rakorderi (reduksion, brage, bryla, tapa pastrimi etj.)</t>
  </si>
  <si>
    <t>VENTILIMI I NYJEVE SANITARE</t>
  </si>
  <si>
    <t xml:space="preserve">F.V Kanale ajri - llamarine zingato δ = (1 ÷0.6 ) mm, me fllanxha etj  </t>
  </si>
  <si>
    <t>F.V Valvol rrethore metalik per banjo Ø 100</t>
  </si>
  <si>
    <t>F.V Tub fleksibel i pa termoizoluar me diameter Ø 100mm</t>
  </si>
  <si>
    <t>F.V Damper volumor Ø 100 mm</t>
  </si>
  <si>
    <t>F.V Bashkues antivibrues</t>
  </si>
  <si>
    <t xml:space="preserve">SHKARKIMI I UJRAVE TE SHIUT </t>
  </si>
  <si>
    <t>KOLLONAT E SHKARKIMIT TE SHIUT</t>
  </si>
  <si>
    <t>F.V Tuba shkarkimi  PP me gota me  gomine Ø 110</t>
  </si>
  <si>
    <t>F.V Tuba shkarkimi  PP me gota me  gomine Ø 125</t>
  </si>
  <si>
    <t xml:space="preserve">F.V Pilete tarrace d110 </t>
  </si>
  <si>
    <t>F.V Kunetë drenazhimi B=15cm H=12cm, klasa A15</t>
  </si>
  <si>
    <t>F.V Elemente ndihmese + rakorderi (reduksion, brage, bryla etj.)</t>
  </si>
  <si>
    <t>SHKAKIMI I JASHTEM I UJRAVE TE ZEZA</t>
  </si>
  <si>
    <t>F.V Germim  dhe transport  dheu per kanalet e tubove dhe pusetave</t>
  </si>
  <si>
    <t>Transport materiale ndertimi, dheu me auto deri 10.0 km</t>
  </si>
  <si>
    <t>F.V Puseta betoni (60 x 60 ) cm, me mbushje 72x72</t>
  </si>
  <si>
    <t>F.V Tubo PP  magjistrali i rrudhosur            Ø 200 mm</t>
  </si>
  <si>
    <t>SHKAKIMI I JASHTEM I UJRAVE TE SHIUT</t>
  </si>
  <si>
    <t>F.V Puseta betoni (100 x 100 ) cm, me kapak me grile 60x40cm</t>
  </si>
  <si>
    <t>F.V Puseta betoni (80 x 80 ) cm, me kapak me grile 60x40cm</t>
  </si>
  <si>
    <t>F.V Puseta betoni (60 x 40 ) cm, me kapak me grile 60x40cm</t>
  </si>
  <si>
    <t>F.V Puseta betoni (40 x 40 ) cm, me kapak me mbushje 52x52cm</t>
  </si>
  <si>
    <t xml:space="preserve">F.V Kunetë drenazhimi B=20cm H=20cm, </t>
  </si>
  <si>
    <t>F.V Tubo PP  magjistrali i rrudhosur        DN165 mm</t>
  </si>
  <si>
    <t>F.V Tubo PP  magjistrali i rrudhosur        DN 200 mm</t>
  </si>
  <si>
    <t>F.V Tubo PP  magjistrali i rrudhosur        DN 250 mm</t>
  </si>
  <si>
    <t>F.V Tubo PP  magjistrali i rrudhosur        DN 315 mm</t>
  </si>
  <si>
    <t xml:space="preserve">POMPE DRENAZHI PER UJRAT E BARDHA
KARAKTERISTIKAT TEKNIKE :   
Prurja :                     6 m³ / h 
Prevalenca :             6 mkH2O
Tubi i shkarkimit :     DN 40 
Tensioni :                 3~230 V, 50 Hz 
Fuqia elektrike :        0.4 kW 
Rryma elektrike :       2.6 A
</t>
  </si>
  <si>
    <t xml:space="preserve">Vent. "IN LINE"
Type: TD-500/150 
V = 535m³/h
Fel= 68Wat
</t>
  </si>
  <si>
    <t>IV</t>
  </si>
  <si>
    <t>IMPIANTI HVAC- IMPIANTI HIDRONIK, IMPIANTI I AJRIT</t>
  </si>
  <si>
    <t>IMPIANTI HIDRONIK</t>
  </si>
  <si>
    <t>F.V Tuba celiku+ rakorderi, Ø 3/4" x 3.2 mm</t>
  </si>
  <si>
    <t>F.V Tuba celiku+ rakorderi, Ø 1" x 3.2 mm</t>
  </si>
  <si>
    <t>F.V Tuba celiku+ rakorderi, Ø 1 1/4" x 3.2 mm</t>
  </si>
  <si>
    <t>F.V Tuba celiku+ rakorderi, Ø 1 1/2" x 3.2 mm</t>
  </si>
  <si>
    <t>F.V Tuba celiku+ rakorderi, Ø 2" x 3.2 mm</t>
  </si>
  <si>
    <t>F.V Tuba celiku+ rakorderi, Ø 2 1/2" x 3.2 mm</t>
  </si>
  <si>
    <t>F.V Tuba celiku+ rakorderi, Ø 3" x 3.2 mm</t>
  </si>
  <si>
    <t>F.V Tuba celiku+ rakorderi, Ø 4" x 3.2 mm</t>
  </si>
  <si>
    <t>F.V Tuba celiku+ rakorderi, Ø 5" x 3.2 mm</t>
  </si>
  <si>
    <t xml:space="preserve">F.V Tuba PEX/al,DN 25 (Ø26  X2.0) mm, i  termoizoluar δ= 6mm(per lidhjen e Fan Coil-ave me prurje uje te kerkuar nen 800lt/h) </t>
  </si>
  <si>
    <t xml:space="preserve">F.V Tuba PEX/al,DN 1 (Ø32  X3.0) mm, i  termoizoluar δ= 6mm(per lidhjen e Fan Coil-ave me prurje uje te kerkuar mbi 800lt/h) </t>
  </si>
  <si>
    <t>F.V Termoizolim tubi Ø 3/4"   me armafleks (d28x9)</t>
  </si>
  <si>
    <t>F.V Termoizolim tubi Ø 1" me armafleks (d35x9)</t>
  </si>
  <si>
    <t>F.V Termoizolim tubi Ø 1 1/4" me armofleks (d42x9)</t>
  </si>
  <si>
    <t>F.V Termoizolim tubi Ø 1 1/2" me armofleks  (d54x9)</t>
  </si>
  <si>
    <t>F.V Termoizolim tubi Ø 2" me armofleks  (d64x9)</t>
  </si>
  <si>
    <t>F.V Termoizolim tubi Ø 2 1/2" me armofleks (d76x9)</t>
  </si>
  <si>
    <t>F.V Termoizolim tubi Ø 3" me armofleks</t>
  </si>
  <si>
    <t xml:space="preserve">F.V Termoizolim tubi Ø 4" me armofleks </t>
  </si>
  <si>
    <t xml:space="preserve">F.V Termoizolim tubi Ø 5" me armofleks </t>
  </si>
  <si>
    <t>F.V Valvol nderprerese PN 16 bar DN 100 (Ø 4 " ) me fllanxha</t>
  </si>
  <si>
    <t>F.V Valvol nderprerese PN 16 bar DN 80 (Ø 3 " ) me fllanxha</t>
  </si>
  <si>
    <t>F.V Valvol nderprerese PN 16 bar DN 65 (Ø 2 1/2 " ) me fllanxha</t>
  </si>
  <si>
    <t>F.V Çajrues 3/4</t>
  </si>
  <si>
    <t xml:space="preserve"> F.V Elektroda saldimi </t>
  </si>
  <si>
    <t>F.V Konstruksion dhe element fiksues (fasheta, dado, prizhonier, upa, etj)</t>
  </si>
  <si>
    <t>RRJETI SHPERNDARES I TUBAVE TE GAZIT</t>
  </si>
  <si>
    <t>F.V Tuba bakri Ø 6.35, δ= 0.8 mm, per R410A, dhe termoizolim me spesor δ= 10~13mm</t>
  </si>
  <si>
    <t>F.V Tuba bakri Ø 9.53, δ= 0.8 mm, per R410A, dhe termoizolim me spesor δ= 10~13mm</t>
  </si>
  <si>
    <t>F.V Tuba bakri Ø 12.7, δ= 0.8 mm, per R410A, dhe termoizolim me spesor δ= 10~13mm</t>
  </si>
  <si>
    <t>F.V Tuba bakri Ø 15.90, δ= 1.0mm, per R410A, dhe termoizolim me spesor δ= 10~13mm</t>
  </si>
  <si>
    <t>F.V Tuba bakri Ø 19.10, δ= 1.2 mm, per R410A, dhe termoizolim me spesor δ= 10~13mm</t>
  </si>
  <si>
    <t>F.V Tuba bakri Ø 22.20, δ= 1.2 mm, per R410A, dhe termoizolim me spesor δ= 10~13mm</t>
  </si>
  <si>
    <t>F.V Tuba bakri Ø 25.40, δ= 1.2 mm, per R410A, dhe termoizolim me spesor δ= 10~13mm</t>
  </si>
  <si>
    <t>F.V Tuba bakri Ø 31.80, δ= 1.2 mm, per R410A, dhe termoizolim me spesor δ= 13~15mm</t>
  </si>
  <si>
    <t>F.V Tuba bakri Ø 34.90, δ= 1.2 mm, per R410A, dhe termoizolim me spesor δ= 13~15mm</t>
  </si>
  <si>
    <t>F.V Tuba bakri Ø 38.10, δ= 1.2 mm, per R410A, dhe termoizolim me spesor δ= 13~15mm</t>
  </si>
  <si>
    <t xml:space="preserve">F.V Rakorderi tuba bakri </t>
  </si>
  <si>
    <t xml:space="preserve">F.V Degezues Y (BJF-1344-CM) </t>
  </si>
  <si>
    <t xml:space="preserve">F.V Degezues Y (BJF-224-CM) </t>
  </si>
  <si>
    <t xml:space="preserve">F.V Degezues Y (BJF-710-CM) </t>
  </si>
  <si>
    <t xml:space="preserve">F.V Degezues Y (BJF-330-CM) </t>
  </si>
  <si>
    <t xml:space="preserve">F.V Degezues Y (BJC-02-CM) </t>
  </si>
  <si>
    <t>F.V Pult kontrrolli WR-29B-CM</t>
  </si>
  <si>
    <t xml:space="preserve">F.V Pult kontrrolli WR-120C-CM </t>
  </si>
  <si>
    <t>F.V Gas Azot ( bombul)</t>
  </si>
  <si>
    <t>F.V Gas R410A</t>
  </si>
  <si>
    <t>F.V Elektroda saldimi Bakri Cu</t>
  </si>
  <si>
    <t xml:space="preserve">F.V Kabell komunikimi 2x0.75 mm² I skermuar </t>
  </si>
  <si>
    <t xml:space="preserve">ml </t>
  </si>
  <si>
    <t>RRJETI I TUBAVE TE KONDENSATIT- TUBA PP</t>
  </si>
  <si>
    <t>F.V Tuba PP Ø 32</t>
  </si>
  <si>
    <t>F.V Tuba PP Ø 40</t>
  </si>
  <si>
    <t>F.V Tuba PP Ø 50</t>
  </si>
  <si>
    <t>F.V Tuba PP Ø 75</t>
  </si>
  <si>
    <t>F.V  Rakorderi per sistemin e shkarkimit te kondenses.</t>
  </si>
  <si>
    <t>F.V Elemente mberthimi dhe montimi</t>
  </si>
  <si>
    <t>F.Njesi e brendshme F.Coil Kasete, kapaciteti ne ftohje / ngrohje 3/3.12 kW, P.u = 516 l/h,  Vmed.=600 m³/h, F.el=45 W, 1F ~230V ~50 Hz. E kompletuar me pompe kondense, valvol 3-rrugeshe dhe valvola nderprerese,pult komandimi zonal + kabllim.</t>
  </si>
  <si>
    <t>F.Njesi e brendshme F.Coil Kasete, kapaciteti ne ftohje / ngrohje 4.98/5.22 kW, P.u = 856 l/h,  Vmed.=880 m³/h, F.el=83 W, 1F ~230V ~50 Hz. E kompletuar me pompe kondense, valvol 3-rrugeshe dhe valvola nderprerese,pult komandimi zonal + kabllim.</t>
  </si>
  <si>
    <t>F.Njesi e brendshme F.Coil Kasete, kapaciteti ne ftohje / ngrohje 11.00/10.82 kW, P.u = 1893 l/h,  Vmed.=1750 m³/h, F.el=175 W, 1F ~230V ~50 Hz. E kompletuar me pompe kondense, valvol 3-rrugeshe dhe valvola nderprerese,pult komandimi zonal + kabllim.</t>
  </si>
  <si>
    <t>F.Njesi e brendshme F.Coil Kanalor, kapaciteti ne ftohje / ngrohje 4.02/3.93 kW, P.u = 691 l/h,  Vmed.=570 m³/h, F.el=92 W, 1F ~230V ~50 Hz. E kompletuar me pompe kondense, valvol 3-rrugeshe dhe valvola nderprerese,pult komandimi zonal + kabllim.</t>
  </si>
  <si>
    <t>F.Njesi e brendshme F.Coil Kanalor, kapaciteti ne ftohje / ngrohje 6.95/7.95 kW, P.u = 1195 l/h,  Vmed.=1350 m³/h, F.el=228 W, 1F ~230V ~50 Hz. E kompletuar me pompe kondense, valvol 3-rrugeshe dhe valvola nderprerese,pult komandimi zonal + kabllim.</t>
  </si>
  <si>
    <t>F.Njesi e brendshme F.Coil Kanalor, kapaciteti ne ftohje / ngrohje 8.54/9.25 kW, P.u = 1469 l/h,  Vmed.=1500 m³/h, F.el=267 W, 1F ~230V ~50 Hz. E kompletuar me pompe kondense, valvol 3-rrugeshe dhe valvola nderprerese,pult komandimi zonal + kabllim.</t>
  </si>
  <si>
    <t>F.Njesi e brendshme F.Coil Kanalor, kapaciteti ne ftohje / ngrohje 8.97/9.90 kW, P.u = 1543 l/h,  Vmed.=1380 m³/h, F.el=205 W, 1F ~230V ~50 Hz. E kompletuar me pompe kondense, valvol 3-rrugeshe dhe valvola nderprerese,pult komandimi zonal + kabllim.</t>
  </si>
  <si>
    <t>F.Njesi e brendshme F.Coil Kanalor, kapaciteti ne ftohje / ngrohje 12.53/13.44 kW, P.u = 2155 l/h,  Vmed.=2210 m³/h, F.el=339 W, 1F ~230V ~50 Hz. E kompletuar me pompe kondense, valvol 3-rrugeshe dhe valvola nderprerese,pult komandimi zonal + kabllim.</t>
  </si>
  <si>
    <t>F.Njesi e brendshme F.Coil Kanalor, kapaciteti ne ftohje / ngrohje 16.08/15.77 kW, P.u = 2766 l/h,  Vmed.=2350 m³/h, F.el=370 W, 1F ~230V ~50 Hz. E kompletuar me pompe kondense, valvol 3-rrugeshe dhe valvola nderprerese,pult komandimi zonal + kabllim.</t>
  </si>
  <si>
    <t>Instalimet e sistemit te ajrit</t>
  </si>
  <si>
    <t>F.V Kanale ajri prej paneli poliuretani i veshur me shtrese alumini nga te dyja anet per aplikime ne ambjente te brendshme.Spesori 20.5mm, densiteti 52 kg/m3, trashesia e aluminit 80/80 mikron, shtresa e brendshme e lemuar,  klasa e reagimit ndaj zjarrit 0-1 referuar dekretit ministerial italian 26/06/84 ose klasa B sipas standardit EN13501-1 te komunitetit europian.</t>
  </si>
  <si>
    <t>F.V Kanale ajri prej paneli poliuretani i veshur me shtrese alumini nga te dyja anet per aplikime te jashtme. Spesori 30.5mm, densiteti 48 kg/m3, trashesia e aluminit 200/80 mikron, shtresa e brendshme e lemuar, shtresa e jashtme rezistente ndaj kushteve atmosferike 200μ. Klasa e reagimit ndaj zjarrit 0-1 referuar dekretit ministerial italian 26/06/84 ose klasa B sipas standardit EN13501-1 te komunitetit europian.</t>
  </si>
  <si>
    <t>F.V Boje me permbajtje rezine per hidroizolim per kanalet e ajrit te instaluara ne ambientin e jashtem ( nuk duhet te perdoret per permbajtje bitumi) + garza xhuntimi</t>
  </si>
  <si>
    <t>F.V Tub fleksibel i termoizoluar me diameter Ø 100mm</t>
  </si>
  <si>
    <t>F.V Tub fleksibel i termoizoluar me diameter Ø 125mm</t>
  </si>
  <si>
    <t>F.V Tub fleksibel i termoizoluar me diameter Ø 150mm</t>
  </si>
  <si>
    <t>F.V Tub fleksibel i termoizoluar me diameter Ø 200mm</t>
  </si>
  <si>
    <t>F.V Tub fleksibel i termoizoluar me diameter Ø 250mm</t>
  </si>
  <si>
    <t>F.V Tub fleksibel i pa termoizoluar me diameter Ø 125mm</t>
  </si>
  <si>
    <t>F.V Tub fleksibel i pa termoizoluar me diameter Ø 150mm</t>
  </si>
  <si>
    <t>F.V Tub fleksibel i pa termoizoluar me diameter Ø 200mm</t>
  </si>
  <si>
    <t>F.V Tub fleksibel i pa termoizoluar me diameter Ø 250mm</t>
  </si>
  <si>
    <t>F.V Difuzor  Linear SLOT, 4 çarje me deflekor,</t>
  </si>
  <si>
    <t>F.V Difuzor  Linear SLOT, 4 çarje pa deflekor,</t>
  </si>
  <si>
    <t>F.V Grila dhenie / marrje 2Dr 230x20</t>
  </si>
  <si>
    <t>F.V Grila dhenie / marrje 2Dr 200x20</t>
  </si>
  <si>
    <t>F.V Grila dhenie / marrje 2Dr 140x20</t>
  </si>
  <si>
    <t>F.V Grila dhenie / marrje 2Dr 140x15</t>
  </si>
  <si>
    <t>F.V Grila dhenie / marrje 2Dr 140x10</t>
  </si>
  <si>
    <t>F.V Grila  marrje 1Dr 130x40</t>
  </si>
  <si>
    <t>F.V Grila dhenie + Filter + Menteshe  130x40</t>
  </si>
  <si>
    <t>F.V Grila  marrje 1Dr 120x30</t>
  </si>
  <si>
    <t>F.V Grila dhenie + Filter + Menteshe  120x30</t>
  </si>
  <si>
    <t>F.V Grila  marrje 2Dr 120x20</t>
  </si>
  <si>
    <t>F.V Grila dhenie + Filter + Menteshe  120x20</t>
  </si>
  <si>
    <t>F.V Grila dhenie / marrje 2Dr 120x15</t>
  </si>
  <si>
    <t>F.V Grila dhenie / marrje 2Dr 120x10</t>
  </si>
  <si>
    <t>F.V Grila dhenie / marrje 2Dr 100x15</t>
  </si>
  <si>
    <t>F.V Grila dhenie / marrje 2Dr 100x10</t>
  </si>
  <si>
    <t>F.V Grila dhenie / marrje 2Dr 90x10</t>
  </si>
  <si>
    <t>F.V Grila dhenie / marrje 2Dr 80x15+Damper</t>
  </si>
  <si>
    <t>F.V Grila dhenie / marrje 1Dr 70x15</t>
  </si>
  <si>
    <t>F.V Grila dhenie / marrje 2Dr 60x15</t>
  </si>
  <si>
    <t>F.V Grila dhenie / marrje 1Dr 60x15+Damper</t>
  </si>
  <si>
    <t>F.V Grila dhenie / marrje 2Dr 60x10</t>
  </si>
  <si>
    <t>F.V Grila dhenie / marrje 2Dr 50x15</t>
  </si>
  <si>
    <t>F.V Grila dhenie / marrje 2Dr 50x15+Damper</t>
  </si>
  <si>
    <t>F.V Grila dhenie / marrje 1Dr 50x10</t>
  </si>
  <si>
    <t>F.V Grila dhenie / marrje 2Dr 40x15</t>
  </si>
  <si>
    <t>F.V Grila dhenie / marrje 1Dr 40x15</t>
  </si>
  <si>
    <t>F.V Grila dhenie / marrje 1Dr 40x10</t>
  </si>
  <si>
    <t>F.V Grila dhenie / marrje 2Dr 30x10</t>
  </si>
  <si>
    <t>F.V Grila dhenie / marrje 1Dr 30x10</t>
  </si>
  <si>
    <t>F.V Grila dhenie / marrje 2Dr 30x15+Damper</t>
  </si>
  <si>
    <t xml:space="preserve">F.V Grila dhenie ( 25x25 ) cm - 4 DR </t>
  </si>
  <si>
    <t>F.V Grile shiu 70x30</t>
  </si>
  <si>
    <t>F.V Grile shiu + Filter G3 70x30</t>
  </si>
  <si>
    <t>F.V Grile shiu + Filter G3 140x40</t>
  </si>
  <si>
    <t>F.V Grile shiu + Filter G3 125x40</t>
  </si>
  <si>
    <t>F.V Grile shiu 40x35</t>
  </si>
  <si>
    <t>F.V Grile shiu 50x40</t>
  </si>
  <si>
    <t>F.V Grile shiu 60x70</t>
  </si>
  <si>
    <t>F.V Valvol rrethore metalik Ø 100</t>
  </si>
  <si>
    <t>F.V Qafore Ø100 mm</t>
  </si>
  <si>
    <t>F.V Qafore Ø125 mm</t>
  </si>
  <si>
    <t>F.V Qafore Ø150 mm</t>
  </si>
  <si>
    <t>F.V Qafore Ø200 mm</t>
  </si>
  <si>
    <t>F.V Qafore Ø250 mm</t>
  </si>
  <si>
    <t>F.V Damper volumor Ø 125 mm</t>
  </si>
  <si>
    <t>F.V Damper volumor Ø 150 mm</t>
  </si>
  <si>
    <t>F.V Damper volumor Ø 200 mm</t>
  </si>
  <si>
    <t>F.V Damper volumor Ø 250 mm</t>
  </si>
  <si>
    <t>F.V Damper Zjarri 25x10 cm</t>
  </si>
  <si>
    <t>F.V Damper Zjarri 25x15 cm</t>
  </si>
  <si>
    <t>F.V Damper Zjarri 25x20 cm</t>
  </si>
  <si>
    <t>F.V Damper Zjarri 30x20 cm</t>
  </si>
  <si>
    <t>F.V Damper Zjarri 35x20 cm</t>
  </si>
  <si>
    <t>F.V Damper Zjarri 40x20 cm</t>
  </si>
  <si>
    <t>F.V Damper Zjarri 40x35 cm</t>
  </si>
  <si>
    <t>F.V Damper Zjarri 45x35 cm</t>
  </si>
  <si>
    <t>F.V Damper Zjarri 50x40 cm</t>
  </si>
  <si>
    <t>F.V Damper Zjarri 55x25 cm</t>
  </si>
  <si>
    <t>F.V Damper Zjarri 60x45 cm</t>
  </si>
  <si>
    <t>F.V Damper Zjarri 65x25 cm</t>
  </si>
  <si>
    <t>F.V Damper Zjarri 65x35 cm</t>
  </si>
  <si>
    <t>F.V Damper Zjarri 65x50 cm</t>
  </si>
  <si>
    <t>F.V Damper Zjarri 65x60 cm</t>
  </si>
  <si>
    <t>F.V Damper Zjarri 70x45 cm</t>
  </si>
  <si>
    <t>F.V Damper Zjarri 70x60cm</t>
  </si>
  <si>
    <t>F.V Damper Zjarri 70x65 cm</t>
  </si>
  <si>
    <t>F.V Damper Zjarri 75x35 cm</t>
  </si>
  <si>
    <t>F.V Damper Zjarri 80x35 cm</t>
  </si>
  <si>
    <t>F.V Damper Zjarri 80x60 cm</t>
  </si>
  <si>
    <t>F.V Damper Zjarri 80x80 cm</t>
  </si>
  <si>
    <t>F.V Damper Zjarri 85x30 cm</t>
  </si>
  <si>
    <t>F.V Damper Zjarri 95x35 cm</t>
  </si>
  <si>
    <t>F.V Damper Zjarri 100x60 cm</t>
  </si>
  <si>
    <t>F.V Damper Zjarri 110x40 cm</t>
  </si>
  <si>
    <t>F.V Damper Zjarri 125x30 cm</t>
  </si>
  <si>
    <t>F.V Konstruksione metalike dhe armatura  montimi profile metalike,Prizhonier M12/M10/M8, bulloneri, Fasheta plastike, Upa metalike betoni , perçina, per te gjitha kanalet e ajrit, nastro adezive, etj.</t>
  </si>
  <si>
    <t>AMBIENTI TEKNIK</t>
  </si>
  <si>
    <t xml:space="preserve">INSTALIMET </t>
  </si>
  <si>
    <t xml:space="preserve">F.V Tuba çeliku pa tegel  + rakorderi   Ø 3/4" </t>
  </si>
  <si>
    <t xml:space="preserve">F.V Tuba çeliku pa tegel  + rakorderi   Ø 1" </t>
  </si>
  <si>
    <t xml:space="preserve">F.V Tuba çeliku pa tegel  + rakorderi   Ø 2" </t>
  </si>
  <si>
    <t xml:space="preserve">F.V Tuba çeliku pa tegel  + rakorderi   Ø 2 1/2" </t>
  </si>
  <si>
    <t xml:space="preserve">F.V Tuba çeliku pa tegel  + rakorderi   Ø 3" </t>
  </si>
  <si>
    <t xml:space="preserve">F.V Tuba çeliku pa tegel  + rakorderi   Ø 4" </t>
  </si>
  <si>
    <t xml:space="preserve">F.V Tuba çeliku pa tegel  + rakorderi   Ø 5" </t>
  </si>
  <si>
    <t xml:space="preserve">F.V Tuba çeliku pa tegel  + rakorderi   Ø 6" </t>
  </si>
  <si>
    <t>F.V Tub celiku i zi dhe rakorderi  Ø 3"</t>
  </si>
  <si>
    <t xml:space="preserve">F.V Tuba inkosi I termoizoluar  Ø 1 " </t>
  </si>
  <si>
    <t xml:space="preserve">F.V Tuba inkosi I termoizoluar  Ø 1 1/4 " </t>
  </si>
  <si>
    <t>F.V Tuba Zingato Ø 2''</t>
  </si>
  <si>
    <t>F.V Tuba Zingato Ø 2 1/2''</t>
  </si>
  <si>
    <t>F.V Tuba e rakorderi ujesjellesi PP-R , Ø32  X 5.4 mm PN 16</t>
  </si>
  <si>
    <t>F.V Tuba e rakorderi ujesjellesi PP-R , Ø40  X 5.5 mm PN 16</t>
  </si>
  <si>
    <t xml:space="preserve">F.V Tuba  ujesjellesi PP-R , Ø50x8.3  mm </t>
  </si>
  <si>
    <t xml:space="preserve">F.V. Termoizolim tubi Ø 1 1/4" me armofleks  </t>
  </si>
  <si>
    <t xml:space="preserve">F.V. Termoizolim tubi Ø 1 1/2" me armofleks  </t>
  </si>
  <si>
    <t xml:space="preserve">F.V Termoizolim tubi Ø 6" me armofleks </t>
  </si>
  <si>
    <t>F.V. Elektroda saldimi</t>
  </si>
  <si>
    <t xml:space="preserve">F.V Valvol nderprerese PN 16 bar DN 20 (Ø 3/4" )  </t>
  </si>
  <si>
    <t xml:space="preserve">F.V Valvol nderprerese PN 16 bar DN 25 (Ø 1" )  </t>
  </si>
  <si>
    <t xml:space="preserve">F.V Valvol nderprerese PN 16 bar DN 32 (Ø 1 1/4" )  </t>
  </si>
  <si>
    <t xml:space="preserve">F.V Valvol nderprerese PN 16 bar DN 50  (Ø2") </t>
  </si>
  <si>
    <t xml:space="preserve">F.V Valvol flutur me fllanxha PN 16 bar  DN 65 (Ø 2 1/2" ) </t>
  </si>
  <si>
    <t xml:space="preserve">F.V Valvol flutur me fllanxha PN 16 bar  DN 80 (Ø 3" ) </t>
  </si>
  <si>
    <t xml:space="preserve">F.V Valvol flutur me fllanxha PN 16 bar  DN 100 (Ø 4" ) </t>
  </si>
  <si>
    <t xml:space="preserve">F.V Valvol flutur me fllanxha PN 16 bar  DN 125 (Ø 5" ) </t>
  </si>
  <si>
    <t>F.V Valvol nderprerese me fllanxha PN 16 bar DN 150 (Ø 6" )</t>
  </si>
  <si>
    <t xml:space="preserve">F.V Valvol moskthimi PN 16 bar DN50 (Ø 2") </t>
  </si>
  <si>
    <t xml:space="preserve">F.V Valvol moskthimi me fllanxha PN 16 bar DN65 (Ø 2 1/2") </t>
  </si>
  <si>
    <t>F.V Valvol moskthim me fllanxha PN 16 bar DN100(Ø 4")</t>
  </si>
  <si>
    <t>F.V Valvol moskthim me fllanxha PN 16 bar DN125(Ø 5")</t>
  </si>
  <si>
    <t xml:space="preserve">F.V Reduktor presioni PN 16 bar DN 25 (Ø 1" ) </t>
  </si>
  <si>
    <t xml:space="preserve">F.V Reduktor presioni PN 16 bar DN 32 (Ø 1 1/4" ) </t>
  </si>
  <si>
    <t xml:space="preserve">F.V Reduktor presioni PN 16 bar DN 65 (Ø 2 1/2" ) </t>
  </si>
  <si>
    <t>F.V Valvula e motorrizuar  Ø 1"</t>
  </si>
  <si>
    <t>F.V Valvula e motorrizuar  Ø 2 1/2"</t>
  </si>
  <si>
    <t>F.V Filter mekanik "Y " DN25 (Ø 1 ")</t>
  </si>
  <si>
    <t>F.V Filter mekanik "Y " DN32 (Ø 1 1/4")</t>
  </si>
  <si>
    <t>F.V Filter mekanik "Y " DN50 (Ø 2")</t>
  </si>
  <si>
    <t xml:space="preserve">F.V Filter  mekanik "Y " me fllanxha PN 16 bar DN 65(Ø 2½" ) </t>
  </si>
  <si>
    <t xml:space="preserve">F.V Filter  mekanik "Y " me fllanxha PN 16 bar DN 100(Ø 4" ) </t>
  </si>
  <si>
    <t>F.V Filter mekanik "Y " me fllanxha  DN125 (Ø 5")</t>
  </si>
  <si>
    <t xml:space="preserve">F.V Xhunto antivibruese  PN 16 bar DN 50 (Ø 2" ) </t>
  </si>
  <si>
    <t xml:space="preserve">F.V Xhunto antivibruese me fllanxha PN 16 bar DN 65 (Ø 2 1/2" ) </t>
  </si>
  <si>
    <t xml:space="preserve">F.V Xhunto antivibruese me fllanxha PN 16 bar DN 80 (Ø 3" ) </t>
  </si>
  <si>
    <t xml:space="preserve">F.V Xhunto antivibruese me fllanxha PN 16 bar DN 100 (Ø 4" ) </t>
  </si>
  <si>
    <t xml:space="preserve">F.V Xhunto antivibruese me fllanxha PN 16 bar DN 125 (Ø 5" ) </t>
  </si>
  <si>
    <t>F.V Fllanxha PN 16 bar DN 65 (Ø 21/2")</t>
  </si>
  <si>
    <t>F.V Fllanxha PN 16 bar DN 80 (Ø 3")</t>
  </si>
  <si>
    <t>F.V Fllanxha PN 16 bar DN 100 (Ø 4")</t>
  </si>
  <si>
    <t>F.V Fllanxha PN 16 bar DN 100 (Ø 5")</t>
  </si>
  <si>
    <t>F.V Fllanxha PN 16 bar DN 100 (Ø 6")</t>
  </si>
  <si>
    <t xml:space="preserve">F.V Galexhant mekanik PN 16 bar DN 65 (Ø 2½" ) </t>
  </si>
  <si>
    <t>F.V Galexhant elektrik</t>
  </si>
  <si>
    <t xml:space="preserve">F.V Mates uji PN 16 bar DN 65 (Ø 2½" ) </t>
  </si>
  <si>
    <t>F.V Manometer analog</t>
  </si>
  <si>
    <t>F.V Termometer analog</t>
  </si>
  <si>
    <t>F.V. Çajrues  3/4"</t>
  </si>
  <si>
    <t>F.V Valvol sigurie 1"</t>
  </si>
  <si>
    <t xml:space="preserve">F.V  Flete alumini per mbrojtjen e tubacioneve nen efektin e kushteve klimaterike    </t>
  </si>
  <si>
    <t xml:space="preserve">F.V Elemente montimi dhe mberthimi. (upa, fasheta, prizhioner, profile metalike, stafa, bulloneri,Upa metalike betoni, Gur fresibel, teflone, ngjites  etj ) </t>
  </si>
  <si>
    <t>F.V Boje kundra ndryshkut</t>
  </si>
  <si>
    <t>PAJISJE</t>
  </si>
  <si>
    <t xml:space="preserve">Kolektore dergim/kthim te ujit HVAC
Ndertesa e Re
Karakteristikat Teknike   :
- Diametri  8 " (DN 200), Çelik 
- 2 hyrje 4"
- 1 dajle  6"
-Manometer, 
-Termometer
-Saracineske shkarkimi 1"
</t>
  </si>
  <si>
    <t xml:space="preserve">Kolektore dergim/kthim te ujit HVAC
Ndertesa e Re
Karakteristikat Teknike   :
- Diametri  8 " (DN 200), Çelik 
- 2 hyrje 5"
- 1 dajle  5"
-Manometer, 
-Termometer
-Saracineske shkarkimi 1"
</t>
  </si>
  <si>
    <t xml:space="preserve">Kolektore i Pompes se Qarkullimit
Fan Coil - Ndertesa e Re
Karakteristikat Teknike:
- Diametri 6" (DN 150), Çelik 
- 2 hyrje 5"
- 1 dajle  5"
-Manometer, 
-Termometer
-Saracineske shkarkimi 1"
</t>
  </si>
  <si>
    <t xml:space="preserve">Kolektore dergim/kthim te ujit HVAC
Ndertesa e Vjeter
Karakteristikat Teknike   :
- Diametri  8 " (DN 200), Çelik 
- 1 hyrje 5"
- 1 dajle 5"
-Manometer, 
-Termometer
-Saracineske shkarkimi 1"
</t>
  </si>
  <si>
    <t xml:space="preserve">Kolektore dergim/kthim te ujit HVAC
Ndertesa e Vjeter
Karakteristikat Teknike   :
- Diametri 5" (DN 125), Çelik 
- 2 hyrje 4 "
- 1 dajle 4 "
- Manometer, 
- Termometer
- Saracineske shkarkimi 1"
</t>
  </si>
  <si>
    <t xml:space="preserve">Kolektore i Pompes Qarkulluese 
Fan Coil - Ndertesa e Vjeter
Karakteristikat Teknike   :
- Diametri 5" (DN 125), Çelik 
- 2 hyrje 4 "
- 1 dajle 4 "
- Manometer, 
- Termometer
- Saracineske shkarkimi 1"
</t>
  </si>
  <si>
    <t xml:space="preserve">Kolektore dergim/kthim te ujit HVAC
AHU - Ndertesa e Vjeter
Karakteristikat Teknike   :
- Diametri 8" (DN 200), Çelik 
- 1 hyrje 5"
- 1 dajle 3"
- 3 dalje 21/2"
- Manometer, 
- Termometer
- Saracineske shkarkimi 1"
</t>
  </si>
  <si>
    <t xml:space="preserve">Ene zgjerimi                                                                               
Karakteristikat Teknike:
-Ene zgjerimi me membranë
-Presioni min/max : 3/10 bar, 
-Kapaciteti 100  lit
-De = 460 mm
-H = 810 mm
-Lidhjet: F Ø  3/4"
</t>
  </si>
  <si>
    <t xml:space="preserve">Pompe Nxehtesie - Godina e Re
(Versioni ajer / uje Inverter, komplet me kitin hidraulik).
Kapaciteti ftohes / ngrohes (ne temperaturat llogaritese): 420.4 / 314.6 kW .
Temp. te jashtme vere / dimer : 36ºC / -1ºC - 72228l/h
Fuqia elektrike / tensioni / intensiteti /ushqimi : 159.4 kW / 400V / 278A / 3 F ~ 50Hz 
Kit hidraulik (pompe riqarkullimi inverter, ene zgjerimi ,valvol, etj.). 
Grup mbushje atomatike, sensor komplet. dhe mbrojtje atomatike kunder ngrirjes.
Kompletuar me strukture metalike mbeshtetse me amortizator. Dimensione:
AxBxH= 4760X2200X2450 mm, Pesha 4420 kg
</t>
  </si>
  <si>
    <t xml:space="preserve">Pompe Nxehtesie - Godina e Vjeter
(Versioni ajer / uje Inverter, komplet me kitin hidraulik).
Kapaciteti ftohes / ngrohes (ne temperaturat llogaritese): 532.1 / 396.5 kW .
Temp. te jashtme vere / dimer : 36ºC / -1ºC - 91400l/h
Fuqia elektrike / tensioni / intensiteti /ushqimi : 195 kW / 400V / 343 A / 3 F ~ 50Hz 
Kit hidraulik (ene zgjerimi, pompe riqarkullimi inverter,ene zgjerimi, valvol, etj.). 
Grup mbushje atomatike, sensor komplet. dhe mbrojtje atomatike kunder ngrirjes.
Kompletuar me strukture metalike mbeshtetse me amortizator. Dimensione: AxBxH= 5950X2200X2450 mm, Pesha 5320 kg
</t>
  </si>
  <si>
    <t xml:space="preserve">POMPE NXEHTESIE - AHU / Ekspozite e Perhershme
(Versioni ajer / uje Inverter, komplet me kitin hidraulik).
Kapaciteti ftohes / ngrohes (ne temperaturat llogaritese): 32.6 / 40.5 kW .
Temp. te jashtme vere / dimer : 36ºC / -1ºC - 6950l/h
Fuqia elektrike / tensioni / intensiteti /ushqimi : 15.2 kW / 400V / 27A / 3 F ~ 50Hz 
Kit hidraulik (akumul, pompe riqarkullimi inverter, ene zgjerimi,valvol, etj.). 
Grup mbushje atomatike, sensor komplet. dhe mbrojtje atomatike kunder ngrirjes.
Kompletuar me strukture metalike mbeshtetse me amortizator. Dimensione:
 AxBxH= 1750X750X1450 mm, Pesha 400 kg
</t>
  </si>
  <si>
    <t xml:space="preserve">NJESI TRAJTIMI AJRI  18500 m3
Prurja e ajrit dergim/kthim 18500 / 18500 m³/h . 
Temperatura  e futjes se ajrit ne ambientit dimer/ver: 34°C / 19°C
Renia e presionit te jashtem dergim/kthim 200/200 Pa. 
Kapaciteti termik ne ngrohje / ftohje: 98 kW  / 94 kW
Fuqia elektrike e ventilatorit / dergim 11 kW 3 F+N/400V/50Hz  /  kthim 4 kW 11 F+ N/400V/50Hz 
Kompletuar me Inverter shpejtesie
Efikasiteti i rekuperatorit 74.8/79.7%.
Komplet filtrash, komplet kuader elektrik, set sensoresh, rregullator klimaterik, valvola nderprerese,
valovl e motorizuar, filter y,strukture e tipit te jashtem. 
Dimensionet AxBxH [mm]:8858x1533x400. Pesha totale 3600 kg).
</t>
  </si>
  <si>
    <t xml:space="preserve">NJESI TRAJTIMI AJRI - Ekspozita e Perkohshme 
Prurja e ajrit dergim/kthim 4500 / 4500 m³/h . 
Temperatura  e futjes se ajrit ne ambientit dimer/ver: 34°C / 19°C
Renia e presionit te jashtem dergim/kthim 200/200 Pa. 
Kapaciteti termik ne ngrohje / ftohje:  28 kW  /25 kW
Fuqia elektrike e ventilatorit / dergim 3.45 kW 3 F+N/400V/50Hz  /  kthim 3.45 kW 3 F+ N/400V/50Hz 
Kompletuar me Inverter shpejtesie
Efikasiteti i rekuperatorit 74.6/79.6%.
Komplet filtrash, komplet kuader elektrik, set sensoresh, rregullator klimaterik, valvola nderprerese,
valovl e motorizuar, filter y,strukture e tipit te jashtem. 
Dimensionet AxBxH [mm]: 5788x1400x1808. Pesha totale 1416 kg).
</t>
  </si>
  <si>
    <t xml:space="preserve">NJESI TRAJTIMI AJRI  - Auditor
Prurja e ajrit dergim/kthim 7000 / 7000 m³/h . 
Temperatura  e futjes se ajrit ne ambientit dimer/ver: 34°C / 19°C
Renia e presionit te jashtem dergim/kthim 200/200 Pa. 
Kapaciteti termik ne ngrohje / ftohje:  41.02 kW  /46 kW
Fuqia elektrike e ventilatorit / dergim 4 kW 3 F+N/400V/50Hz  /  kthim 4 kW 3 F+ N/400V/50Hz 
Kompletuar me Inverter shpejtesie
Efikasiteti i rekuperatorit 75.7/81.9%.
Komplet filtrash, komplet kuader elektrik, set sensoresh, rregullator klimaterik, valvola nderprerese,
valovl e motorizuar, filter y,strukture e tipit te jashtem. 
Dimensionet AxBxH [mm]: 6108x1400x2128. Pesha totale 1416 kg).
</t>
  </si>
  <si>
    <t xml:space="preserve">NJESI TRAJTIMI AJRI  - Ekspozita e Perhershme 
Prurja e ajrit dergim/kthim 7500 / 7500 m³/h . 
Temperatura  e futjes se ajrit ne ambientit dimer/ver: 34°C / 19°C
Renia e presionit te jashtem dergim/kthim 200/200 Pa. 
Kapaciteti termik ne ngrohje / ftohje:  54 kW  / 49 kW
Fuqia elektrike e ventilatorit / dergim 4 kW 3 F+N/400V/50Hz  /  kthim 4 kW 3 F+ N/400V/50Hz 
Kompletuar me Inverter shpejtesie
Efikasiteti i rekuperatorit 74.8/79.7%.
Komplet filtrash, komplet kuader elektrik, set sensoresh, rregullator klimaterik, valvola nderprerese,
valovl e motorizuar, filter y,strukture e tipit te jashtem. 
Dimensionet AxBxH [mm]: 6101x1400x2128. Pesha totale 2279 kg).
</t>
  </si>
  <si>
    <t xml:space="preserve">NJESI TRAJTIMI AJRI - Ekspozite e Perhershme
Prurja e ajrit dergim/kthim 4600 / 4600 m³/h . 
Temperatura  e futjes se ajrit ne ambientit dimer/ver: 34°C / 19°C
Renia e presionit te jashtem dergim/kthim 200/200 Pa. 
Kapaciteti termik ne ngrohje / ftohje:  28 kW  /25 kW
Fuqia elektrike e ventilatorit / dergim 3.45 kW 3 F+N/400V/50Hz  /  kthim 3.45 kW 3 F+ N/400V/50Hz 
Kompletuar me Inverter shpejtesie
Efikasiteti i rekuperatorit 74.6/79.6%.
Komplet filtrash, komplet kuader elektrik, set sensoresh, rregullator klimaterik, valvola nderprerese,
valovl e motorizuar, filter y,strukture e tipit te jashtem. 
Dimensionet AxBxH [mm]: 5788x1400x1808. Pesha totale 1416 kg).
</t>
  </si>
  <si>
    <t xml:space="preserve">NJESI TRAJTIMI AJRI - Fondi
Prurja e ajrit dergim/kthim 27500/ 27500m³/h .  
Me perzjerje 70 % (rikthim) /30 % (ajri fresket)
Temperatura  e futjes se ajrit ne ambientit dimer/ver: 32°C / 24°C
Renia e presionit te jashtem dergim/kthim 200/200 Pa. 
Kapaciteti termik ne ngrohje / ftohje:  176 kW  / 43 kW
Fuqia elektrike e ventilatorit / dergim 15 kW 3 F+N/400V/50Hz  /  kthim 15 kW 3 F+ N/400V/50Hz 
Kompletuar me Inverter shpejtesie
Komplet filtrash, komplet kuader elektrik, set sensoresh, mbrojtje automatike nga ngrirja, strukture e tipit te jashtem. 
Dimensionet AxBxH [mm]: 5624x2654x3408. Pesha totale 3546 kg).
</t>
  </si>
  <si>
    <t xml:space="preserve">GJENERATOR AVULLI - Njesite e Trajtimit te Ajrit.
Karakteristikat Teknike  :
- Sasia e avullit te prodhuar :9-90 kg/h
- Presioni min/max i punes : 1 -10 bar
- Fuqia elektrike 2x34.2 kW,(400V - 3F~ 50Hz)
- Dimensionet: AxBXC = 675 x 730 385 mm
I kompletuar me panel elektrik dhe te gjithe aksesoret e nevojshme per funksionimim.  
</t>
  </si>
  <si>
    <t xml:space="preserve">POMPE QARKULLIMI
Pompe Centrifugale Horizontale e motor Inverter, me nje shkalle mbeshtetur ne bazament sipas ISO 5199.
Prurja=124 m3/h;
H = 15 m;  3Fx400V; 18.8 A; P= 11kW;
Lidhjet: DN100 ne thithje; DN80 ne dergim;  
Temp Ujit: -25 .. 120 °C; PN16 bar  eficenca: IE4  
Helika rezistente korrozionit: Gize Klasa e mbylljes (IEC 34-5): IP55
Klasa e izolimit (IEC 85): F   Mbrojtje motori: PO
</t>
  </si>
  <si>
    <t>POMPE QARKULLIMI
Pompe Centrifugale Horizontale e motor Inverter, me nje shkalle mbeshtetur ne bazament sipas ISO 5199.
Prurja= 69.5 m3/h;
H = 16 m; 3Fx400V; 13.4 A; P= 7.5kW;
Lidhjet: DN125 ne thithje; DN100 ne dergim;  
Temp Ujit: -25 .. 120 °C; PN16 bar  eficenca: IE4  
Helika rezistente korrozionit: Gize Klasa e mbylljes (IEC 34-5): IP55
Klasa e izolimit (IEC 85): F   Mbrojtje motori: PO</t>
  </si>
  <si>
    <t xml:space="preserve">Akumuli inercial per 
impiantin HVAC
Karakteristikat teknike:
- Kapaciteti : 5000 l
- Diametri : 1600 mm
-Lartesi : 2948 mm
- Lidhjet hyrje/dalje :  6"
- Temp. max   90°C
- Presioni max  8 bar
I kompletuar me te gjitha aksesoret . 
</t>
  </si>
  <si>
    <t xml:space="preserve">Akumuli inercial per 
impiantin HVAC
Karakteristikat teknike:
- Kapaciteti : 3000 l
- Diametri : 1250 mm
- Lartesi : 2804 mm
- Lidhjet hyrje/dalje : 5"
- Temp. max   90°C
- Presioni max  8 bar
I kompletuar me te gjitha aksesoret . 
</t>
  </si>
  <si>
    <t xml:space="preserve"> Njesi e jashteme Zyrat e Administrates Godina e Re Nr.1 -Kompresor inverter VRF 
(Kompresor me pompe nxehtesie VRF).
Kapaciteti ftohes / ngrohes ne temperaturen -1ºC :90 / 101 kW .
Fuqia elektrike / tensioni / intensiteti /ushqimi : Ft: 28.23 kW / Ng: 30.18 kW / 
380-415V / 3 F ~ 50Hz . 
 Pesha 580 kg, me permasa BxLxH 1250x765x1615mm.
</t>
  </si>
  <si>
    <t xml:space="preserve"> Njesi e jashteme Bari Nr.2 -Kompresor inverter VRF 
(Kompresor me pompe nxehtesie VRF).
Kapaciteti ftohes / ngrohes ne temperaturen -1ºC :34.57 / 31.43 kW .
Fuqia elektrike / tensioni / intensiteti /ushqimi : Ft: 6.31 kW / Ng: 9.9 kW / 
380-415V / 3 F ~ 50Hz . 
 Pesha 157 kg, me permasa BxLxH 528x1120x1558mm.
</t>
  </si>
  <si>
    <t xml:space="preserve"> Njesi e jashteme Zyrat Godina Ekzistuese Nr.3 -Kompresor inverter VRF 
(Kompresor me pompe nxehtesie VRF).
Kapaciteti ftohes / ngrohes ne temperaturen -1ºC :25.43 / 26.92 kW .
Fuqia elektrike / tensioni / intensiteti /ushqimi : Ft: 7.78 kW / Ng: 8.08 kW / 
380-415V / 3 F ~ 50Hz . 
 Pesha 147 kg, me permasa BxLxH 528x1120x1558mm</t>
  </si>
  <si>
    <t xml:space="preserve">Njesi Rikuperatore Ajri 
V.ajri.3300m³/h ~ Presioni statik 280 Pa
Fel.e vetilatorve 6.8x2 kW,Fuqia e komp.4.4 kW 1F~230V,50Hz,F
Eficensa e rikuperimit Ftohje/Ngrohje  53.6%
Kapaciteti termik Ftohje/Ngrohje 23.0/33.3 kW
</t>
  </si>
  <si>
    <t xml:space="preserve">Njesi Rikuperatore Ajri 
V.ajri. 2100m³/h ~ Presioni statik 166 Pa
Fel.e vetilatorve 4.2x2 kW,Fuqia e komp.2.6 kW 1F~230V,50Hz,F
Eficensa e rikuperimit Ftohje/Ngrohje  53.6%
Kapaciteti termik Ftohje/Ngrohje 15.0/22.8 kW
</t>
  </si>
  <si>
    <t xml:space="preserve">Njesi Rikuperatore Ajri 
V.ajri. 1000m³/h ~ Presioni statik 250 Pa
Fel.e vetilatorve 4.2x2 kW,Fuqia e komp.2.6 kW 1F~230V,50Hz,F
Eficensa e rikuperimit Ftohje/Ngrohje  51.2%
Kapaciteti termik Ftohje/Ngrohje 6.1/8.8 kW
</t>
  </si>
  <si>
    <t xml:space="preserve">Vent. Centrifugal 
V = 2400m³/h
ΔP= 80 Pa
Fel= 300 Wat
</t>
  </si>
  <si>
    <t>F.V Set kolektoresh 1 " ( 4+2 ) x ½" (kit I kompletuar me buketone,bashkues + kasete)</t>
  </si>
  <si>
    <t>F.V Set kolektoresh 1 1/4 " ( 7+3 ) x ½" (kit I kompletuar me buketone,bashkues + kasete)</t>
  </si>
  <si>
    <t>F.V Set kolektoresh 1 1/4 " ( 6+5 ) x ½" (kit I kompletuar me buketone,bashkues + kasete)</t>
  </si>
  <si>
    <t>F.V Set kolektoresh 1 " ( 5 ) x ½" (kit I kompletuar me buketone,bashkues + kasete)</t>
  </si>
  <si>
    <t>F.V Set kolektoresh 1 " ( 4+4 ) x ½" (kit I kompletuar me buketone,bashkues + kasete)</t>
  </si>
  <si>
    <t>POROSITES : MINISTRIA E KULTURES</t>
  </si>
  <si>
    <t>PUNIME ELEKTRIKE</t>
  </si>
  <si>
    <t xml:space="preserve">KUADROT ELEKTRIK </t>
  </si>
  <si>
    <t>Kuadri Elektrik K0</t>
  </si>
  <si>
    <t>1.1.1.1</t>
  </si>
  <si>
    <t>F.V. 2 kapake anesore te panelit IP30 P600 Prisma P</t>
  </si>
  <si>
    <t>1.1.1.2</t>
  </si>
  <si>
    <t>F.V. Strukture paneli L650+150 P600 Prisma P</t>
  </si>
  <si>
    <t>1.1.1.3</t>
  </si>
  <si>
    <t>F.V. Kornize mbeshtetese e kapakut ballor  L650</t>
  </si>
  <si>
    <t>1.1.1.4</t>
  </si>
  <si>
    <t>F.V. Kapak IP30 L800 P600 Prisma P</t>
  </si>
  <si>
    <t>1.1.1.5</t>
  </si>
  <si>
    <t>F.V. Porte transparente  IP30 L800 Prisma P</t>
  </si>
  <si>
    <t>1.1.1.6</t>
  </si>
  <si>
    <t>F.V. Kapak fundor IP30 L800 Prisma P</t>
  </si>
  <si>
    <t>1.1.1.7</t>
  </si>
  <si>
    <t>F.V. Set gunicionesh IP31 Prisma P</t>
  </si>
  <si>
    <t>1.1.1.8</t>
  </si>
  <si>
    <t>F.V. Kapak fundor  NS1600 V fisso</t>
  </si>
  <si>
    <t>1.1.1.9</t>
  </si>
  <si>
    <t>F.V. Kapak ballor NS1600 V fisso</t>
  </si>
  <si>
    <t>1.1.1.10</t>
  </si>
  <si>
    <t>F.V. Drejtues kabllosh mod P</t>
  </si>
  <si>
    <t>1.1.1.11</t>
  </si>
  <si>
    <t>F.V. Kapak fundor  NSX-INS250 H fisso/dir4P</t>
  </si>
  <si>
    <t>1.1.1.12</t>
  </si>
  <si>
    <t>F.V. Kapak ballor NSX160/250 fix dir 4P</t>
  </si>
  <si>
    <t>1.1.1.13</t>
  </si>
  <si>
    <t>F.V. Drejtues i pershtatshem kabllosh mod P</t>
  </si>
  <si>
    <t>1.1.1.14</t>
  </si>
  <si>
    <t>F.V. Kapak fundor  1-2 NS-INS630 V</t>
  </si>
  <si>
    <t>1.1.1.15</t>
  </si>
  <si>
    <t>F.V. Kapak ballor 2NSX400/630 V</t>
  </si>
  <si>
    <t>1.1.1.16</t>
  </si>
  <si>
    <t>F.V. Kapak ballor piena 4M</t>
  </si>
  <si>
    <t>1.1.1.17</t>
  </si>
  <si>
    <t>F.V. Kapak ballor piena 3M</t>
  </si>
  <si>
    <t>1.1.1.18</t>
  </si>
  <si>
    <t>F.V. Kapak ballor modulare 5M</t>
  </si>
  <si>
    <t>1.1.1.19</t>
  </si>
  <si>
    <t>F.V. Kapak ballor modulare 3M</t>
  </si>
  <si>
    <t>1.1.1.20</t>
  </si>
  <si>
    <t>F.V. Kapak ballor piena 2M</t>
  </si>
  <si>
    <t>1.1.1.21</t>
  </si>
  <si>
    <t xml:space="preserve">F.V. Automat fisso 4P pa mikrologjik </t>
  </si>
  <si>
    <t>1.1.1.22</t>
  </si>
  <si>
    <t>F.V. Suport mbeshtetes i siperm 4P NS1250</t>
  </si>
  <si>
    <t>1.1.1.23</t>
  </si>
  <si>
    <t>F.V. Suport mbeshtetes i poshtem 4P NS1250</t>
  </si>
  <si>
    <t>1.1.1.24</t>
  </si>
  <si>
    <t>F.V. Mikrologjik  2.0 NS fisso/estr.</t>
  </si>
  <si>
    <t>1.1.1.25</t>
  </si>
  <si>
    <t>F.V. Automat NSXm 50kA TM100D 4P/3R EverLink</t>
  </si>
  <si>
    <t>1.1.1.26</t>
  </si>
  <si>
    <t>F.V. Automat NSXm 50kA TM125D 4P/3R EverLink</t>
  </si>
  <si>
    <t>1.1.1.27</t>
  </si>
  <si>
    <t>F.V. Automat NSXm 50kA TM160D 4P/3R EverLink</t>
  </si>
  <si>
    <t>1.1.1.28</t>
  </si>
  <si>
    <t>F.V. Shkarkues toke1 12,5r 3P+N rip. f. Tipo 1+2</t>
  </si>
  <si>
    <t>1.1.1.29</t>
  </si>
  <si>
    <t>F.V. Sigurese 3P+N 10.3x38    500V</t>
  </si>
  <si>
    <t>1.1.1.30</t>
  </si>
  <si>
    <t>F.V. Automat NG125L 4P 40A curva C</t>
  </si>
  <si>
    <t>1.1.1.31</t>
  </si>
  <si>
    <t>F.V. Automat NG125L 4P 80A curva C</t>
  </si>
  <si>
    <t>1.1.1.32</t>
  </si>
  <si>
    <t>F.V. Automat NG125L 4P 63A curva C</t>
  </si>
  <si>
    <t>1.1.1.33</t>
  </si>
  <si>
    <t>F.V. Automat NG125L 4P 50A curva C</t>
  </si>
  <si>
    <t>1.1.1.34</t>
  </si>
  <si>
    <t>F.V. Automat NG125L 4P 25A curva C</t>
  </si>
  <si>
    <t>1.1.1.35</t>
  </si>
  <si>
    <t>F.V. Instrument mates digjital  PM3200 ins.TA e MultiTariffa</t>
  </si>
  <si>
    <t>1.1.1.36</t>
  </si>
  <si>
    <t>F.V. Automat  NSX250N 50kA 4P pa shkeputes</t>
  </si>
  <si>
    <t>1.1.1.37</t>
  </si>
  <si>
    <t>F.V. Automat TM250D  250A 4P/4R NSX250</t>
  </si>
  <si>
    <t>1.1.1.38</t>
  </si>
  <si>
    <t>F.V. Automat NSX630N 50kA 4P pa shkeputes</t>
  </si>
  <si>
    <t>1.1.1.39</t>
  </si>
  <si>
    <t>F.V. Mikrologjik -2.3 630A 4P NSX630</t>
  </si>
  <si>
    <t>1.1.1.40</t>
  </si>
  <si>
    <t>F.V. Automat NSX630F 36kA 4P pa shkeputes</t>
  </si>
  <si>
    <t>1.1.1.41</t>
  </si>
  <si>
    <t>F.V. Morseta, kanalina plastike, zbara bakri, kabllo,  dhe te gjithe aksesoret e nevojshme per montim, perfshi kolaudim, testim dhe komisionim.</t>
  </si>
  <si>
    <t>Shuma 1.1.1</t>
  </si>
  <si>
    <t>Kuadri Elektrik K1</t>
  </si>
  <si>
    <t>1.1.2.1</t>
  </si>
  <si>
    <t>1.1.2.2</t>
  </si>
  <si>
    <t>1.1.2.3</t>
  </si>
  <si>
    <t>1.1.2.4</t>
  </si>
  <si>
    <t>1.1.2.5</t>
  </si>
  <si>
    <t>1.1.2.6</t>
  </si>
  <si>
    <t>1.1.2.7</t>
  </si>
  <si>
    <t>1.1.2.8</t>
  </si>
  <si>
    <t>1.1.2.9</t>
  </si>
  <si>
    <t>1.1.2.10</t>
  </si>
  <si>
    <t>1.1.2.11</t>
  </si>
  <si>
    <t>1.1.2.12</t>
  </si>
  <si>
    <t>1.1.2.13</t>
  </si>
  <si>
    <t>1.1.2.14</t>
  </si>
  <si>
    <t>1.1.2.15</t>
  </si>
  <si>
    <t>1.1.2.16</t>
  </si>
  <si>
    <t>1.1.2.17</t>
  </si>
  <si>
    <t>1.1.2.18</t>
  </si>
  <si>
    <t>F.V. Kapak ballor piena 6M</t>
  </si>
  <si>
    <t>1.1.2.19</t>
  </si>
  <si>
    <t xml:space="preserve">F.V. Automat fisso 4P pa F.V. Mikrologjik </t>
  </si>
  <si>
    <t>1.1.2.20</t>
  </si>
  <si>
    <t>1.1.2.21</t>
  </si>
  <si>
    <t>1.1.2.22</t>
  </si>
  <si>
    <t>1.1.2.23</t>
  </si>
  <si>
    <t>1.1.2.24</t>
  </si>
  <si>
    <t>1.1.2.25</t>
  </si>
  <si>
    <t>F.V. Automat NG125L 4P 32A curva C</t>
  </si>
  <si>
    <t>1.1.2.26</t>
  </si>
  <si>
    <t>1.1.2.27</t>
  </si>
  <si>
    <t>1.1.2.28</t>
  </si>
  <si>
    <t>1.1.2.29</t>
  </si>
  <si>
    <t>F.V. Automat NSX400F  36kA 4P pa shkeputes</t>
  </si>
  <si>
    <t>1.1.2.30</t>
  </si>
  <si>
    <t>F.V. Mikrologjik -2.3 400A 4P NSX400/630</t>
  </si>
  <si>
    <t>1.1.2.31</t>
  </si>
  <si>
    <t>F.V. Automat NSXm 36kA TM125D 4P/3R EverLink</t>
  </si>
  <si>
    <t>1.1.2.32</t>
  </si>
  <si>
    <t>Shuma 1.1.2</t>
  </si>
  <si>
    <t>Kuadri Elektrik K2</t>
  </si>
  <si>
    <t>1.1.3.1</t>
  </si>
  <si>
    <t>F.V. Kasete paneli G L600 27M</t>
  </si>
  <si>
    <t>1.1.3.2</t>
  </si>
  <si>
    <t>F.V. Porte transparente  Prisma G 27M</t>
  </si>
  <si>
    <t>1.1.3.3</t>
  </si>
  <si>
    <t>F.V. Kapak fundor  NS-INS250 H fisso/dir</t>
  </si>
  <si>
    <t>1.1.3.4</t>
  </si>
  <si>
    <t>F.V. Kapak ballor NSX100/250 H fisso</t>
  </si>
  <si>
    <t>1.1.3.5</t>
  </si>
  <si>
    <t>F.V. Drejtues kabllosh modulare G</t>
  </si>
  <si>
    <t>1.1.3.6</t>
  </si>
  <si>
    <t>1.1.3.7</t>
  </si>
  <si>
    <t>1.1.3.8</t>
  </si>
  <si>
    <t>F.V. Kapak ballor piena 5M</t>
  </si>
  <si>
    <t>1.1.3.9</t>
  </si>
  <si>
    <t>1.1.3.10</t>
  </si>
  <si>
    <t>F.V. Automat NSX250B 25kA 4P pa shkeputes</t>
  </si>
  <si>
    <t>1.1.3.11</t>
  </si>
  <si>
    <t>1.1.3.12</t>
  </si>
  <si>
    <t>1.1.3.13</t>
  </si>
  <si>
    <t>F.V. Automat iC60L  4P C  40A 15000A</t>
  </si>
  <si>
    <t>1.1.3.14</t>
  </si>
  <si>
    <t>1.1.3.15</t>
  </si>
  <si>
    <t>F.V. Automat NSXm 25kA TM160D 4P/3R EverLink</t>
  </si>
  <si>
    <t>1.1.3.16</t>
  </si>
  <si>
    <t>Shuma 1.1.3</t>
  </si>
  <si>
    <t>Kuadri Elektrik K3</t>
  </si>
  <si>
    <t>1.1.4.1</t>
  </si>
  <si>
    <t>F.V. Kasete paneli G L600 30M</t>
  </si>
  <si>
    <t>1.1.4.2</t>
  </si>
  <si>
    <t>F.V. Porte transparente  Prisma G 30M</t>
  </si>
  <si>
    <t>1.1.4.3</t>
  </si>
  <si>
    <t>1.1.4.4</t>
  </si>
  <si>
    <t>1.1.4.5</t>
  </si>
  <si>
    <t>1.1.4.6</t>
  </si>
  <si>
    <t>1.1.4.7</t>
  </si>
  <si>
    <t>1.1.4.8</t>
  </si>
  <si>
    <t>1.1.4.9</t>
  </si>
  <si>
    <t>F.V. Automat magnetotermik  iC40N 3P+N C  40A 6000A</t>
  </si>
  <si>
    <t>1.1.4.10</t>
  </si>
  <si>
    <t>F.V. Automat magnetotermik  iC40N 3P+N C  25A 6000A</t>
  </si>
  <si>
    <t>1.1.4.11</t>
  </si>
  <si>
    <t>F.V. Automat magnetotermik  iC40N 3P+N C  20A 6000A</t>
  </si>
  <si>
    <t>1.1.4.12</t>
  </si>
  <si>
    <t>F.V. Automat magnetotermik  iC40N 3P+N C  10A 6000A</t>
  </si>
  <si>
    <t>1.1.4.13</t>
  </si>
  <si>
    <t>F.V. Automat diferencial Vigi  iC40 3P+N  40A  30mA Tipo AC</t>
  </si>
  <si>
    <t>1.1.4.14</t>
  </si>
  <si>
    <t>F.V. Automat magnetotermik  iC40N 3P+N C  16A 6000A</t>
  </si>
  <si>
    <t>1.1.4.15</t>
  </si>
  <si>
    <t>F.V. Automat magnetotermik  iC40a 1P+N C  16A 4500A</t>
  </si>
  <si>
    <t>1.1.4.16</t>
  </si>
  <si>
    <t>F.V. Automat magnetotermik  iC40a 1P+N C  10A 4500A</t>
  </si>
  <si>
    <t>1.1.4.17</t>
  </si>
  <si>
    <t>Shuma 1.1.4</t>
  </si>
  <si>
    <t>1.1.5</t>
  </si>
  <si>
    <t>Kuadri Elektrik K4</t>
  </si>
  <si>
    <t>1.1.5.1</t>
  </si>
  <si>
    <t>1.1.5.2</t>
  </si>
  <si>
    <t>1.1.5.3</t>
  </si>
  <si>
    <t>1.1.5.4</t>
  </si>
  <si>
    <t>1.1.5.5</t>
  </si>
  <si>
    <t>1.1.5.6</t>
  </si>
  <si>
    <t>1.1.5.7</t>
  </si>
  <si>
    <t>1.1.5.8</t>
  </si>
  <si>
    <t>1.1.5.9</t>
  </si>
  <si>
    <t>1.1.5.10</t>
  </si>
  <si>
    <t>F.V. Kapak ballor modulare 4M</t>
  </si>
  <si>
    <t>1.1.5.11</t>
  </si>
  <si>
    <t>1.1.5.12</t>
  </si>
  <si>
    <t>F.V. Automat NG125a 4P 125A curva C</t>
  </si>
  <si>
    <t>1.1.5.13</t>
  </si>
  <si>
    <t>1.1.5.14</t>
  </si>
  <si>
    <t>F.V. Automat iC60H  4P C  40A 10000A</t>
  </si>
  <si>
    <t>1.1.5.15</t>
  </si>
  <si>
    <t>F.V. Automat iC60H  4P C  25A 10000A</t>
  </si>
  <si>
    <t>1.1.5.16</t>
  </si>
  <si>
    <t>F.V. Automat diferencial QuickVigi  iC60 4P  25A  30mA Tipo AC</t>
  </si>
  <si>
    <t>1.1.5.17</t>
  </si>
  <si>
    <t>F.V. Automat iC60H  4P C  32A 10000A</t>
  </si>
  <si>
    <t>1.1.5.18</t>
  </si>
  <si>
    <t>F.V. Automat diferencial QuickVigi  iC60 4P  40A  30mA Tipo AC</t>
  </si>
  <si>
    <t>1.1.5.19</t>
  </si>
  <si>
    <t>F.V. Automat iC60H  4P C  16A 10000A</t>
  </si>
  <si>
    <t>1.1.5.20</t>
  </si>
  <si>
    <t>F.V. Leshues iTL  1NA 16A comando 230-240Vca/110Vcc</t>
  </si>
  <si>
    <t>1.1.5.21</t>
  </si>
  <si>
    <t>1.1.5.22</t>
  </si>
  <si>
    <t>1.1.5.23</t>
  </si>
  <si>
    <t>1.1.5.24</t>
  </si>
  <si>
    <t>Shuma 1.1.5</t>
  </si>
  <si>
    <t>1.1.6</t>
  </si>
  <si>
    <t>Kuadri Elektrik K5</t>
  </si>
  <si>
    <t>1.1.6.1</t>
  </si>
  <si>
    <t>F.V. Kasete paneli  G L600 21M</t>
  </si>
  <si>
    <t>1.1.6.2</t>
  </si>
  <si>
    <t>F.V. Porte transparente 21M Prisma G.</t>
  </si>
  <si>
    <t>1.1.6.3</t>
  </si>
  <si>
    <t>1.1.6.4</t>
  </si>
  <si>
    <t>1.1.6.5</t>
  </si>
  <si>
    <t>1.1.6.6</t>
  </si>
  <si>
    <t>F.V. Kapak ballor piena 1M</t>
  </si>
  <si>
    <t>1.1.6.7</t>
  </si>
  <si>
    <t>F.V. Automat NG125N 4P 63A curva C</t>
  </si>
  <si>
    <t>1.1.6.8</t>
  </si>
  <si>
    <t>1.1.6.9</t>
  </si>
  <si>
    <t>F.V. Automat NG125N 4P 50A curva C</t>
  </si>
  <si>
    <t>1.1.6.10</t>
  </si>
  <si>
    <t>F.V. Automat diferencial NG125 4P 63A   30mA cl. AC</t>
  </si>
  <si>
    <t>1.1.6.11</t>
  </si>
  <si>
    <t>F.V. Automat iC60L  4P C  16A 15000A</t>
  </si>
  <si>
    <t>1.1.6.12</t>
  </si>
  <si>
    <t>F.V. Automat iC60N  2P C  16A 6000A</t>
  </si>
  <si>
    <t>1.1.6.13</t>
  </si>
  <si>
    <t>F.V. Automat iC60L  4P C  25A 15000A</t>
  </si>
  <si>
    <t>1.1.6.14</t>
  </si>
  <si>
    <t>1.1.6.15</t>
  </si>
  <si>
    <t>F.V. Automat iC60N  2P C  10A 6000A</t>
  </si>
  <si>
    <t>1.1.6.16</t>
  </si>
  <si>
    <t>1.1.6.17</t>
  </si>
  <si>
    <t>Shuma 1.1.6</t>
  </si>
  <si>
    <t>1.1.7</t>
  </si>
  <si>
    <t>Kuadri Elektrik K6</t>
  </si>
  <si>
    <t>1.1.7.1</t>
  </si>
  <si>
    <t>1.1.7.2</t>
  </si>
  <si>
    <t>1.1.7.3</t>
  </si>
  <si>
    <t>1.1.7.4</t>
  </si>
  <si>
    <t>1.1.7.5</t>
  </si>
  <si>
    <t>1.1.7.6</t>
  </si>
  <si>
    <t>1.1.7.7</t>
  </si>
  <si>
    <t>1.1.7.8</t>
  </si>
  <si>
    <t>1.1.7.9</t>
  </si>
  <si>
    <t>1.1.7.10</t>
  </si>
  <si>
    <t>1.1.7.11</t>
  </si>
  <si>
    <t>1.1.7.12</t>
  </si>
  <si>
    <t>1.1.7.13</t>
  </si>
  <si>
    <t>1.1.7.14</t>
  </si>
  <si>
    <t>1.1.7.15</t>
  </si>
  <si>
    <t>1.1.7.16</t>
  </si>
  <si>
    <t>F.V. Automat diferencial F.V. Automat diferencial  Vigi NG125  4P 63A   30mA cl. AC</t>
  </si>
  <si>
    <t>1.1.7.17</t>
  </si>
  <si>
    <t>F.V. Automat iC60H  2P C  16A 10000A</t>
  </si>
  <si>
    <t>1.1.7.18</t>
  </si>
  <si>
    <t>F.V. Automat NG125L 4P 16A curva C</t>
  </si>
  <si>
    <t>1.1.7.19</t>
  </si>
  <si>
    <t>1.1.7.20</t>
  </si>
  <si>
    <t>1.1.7.21</t>
  </si>
  <si>
    <t>F.V. Automat iC60H  2P C  10A 10000A</t>
  </si>
  <si>
    <t>1.1.7.22</t>
  </si>
  <si>
    <t>1.1.7.23</t>
  </si>
  <si>
    <t>1.1.7.24</t>
  </si>
  <si>
    <t>1.1.7.25</t>
  </si>
  <si>
    <t>1.1.7.26</t>
  </si>
  <si>
    <t>Shuma 1.1.7</t>
  </si>
  <si>
    <t>1.1.8</t>
  </si>
  <si>
    <t>Kuadri Elektrik K7</t>
  </si>
  <si>
    <t>1.1.8.1</t>
  </si>
  <si>
    <t>1.1.8.2</t>
  </si>
  <si>
    <t>1.1.8.3</t>
  </si>
  <si>
    <t>1.1.8.4</t>
  </si>
  <si>
    <t>1.1.8.5</t>
  </si>
  <si>
    <t>1.1.8.6</t>
  </si>
  <si>
    <t>1.1.8.7</t>
  </si>
  <si>
    <t>1.1.8.8</t>
  </si>
  <si>
    <t>1.1.8.9</t>
  </si>
  <si>
    <t>1.1.8.10</t>
  </si>
  <si>
    <t>1.1.8.11</t>
  </si>
  <si>
    <t>F.V. Automat C120N  4P C 125A 10000A</t>
  </si>
  <si>
    <t>1.1.8.12</t>
  </si>
  <si>
    <t>1.1.8.13</t>
  </si>
  <si>
    <t>F.V. Automat iC60N  4P C  50A 6000A</t>
  </si>
  <si>
    <t>1.1.8.14</t>
  </si>
  <si>
    <t>1.1.8.15</t>
  </si>
  <si>
    <t>F.V. Automat iC60N  4P C  63A 6000A</t>
  </si>
  <si>
    <t>1.1.8.16</t>
  </si>
  <si>
    <t>F.V. Automat diferencial F.V. Automat diferencial Vigi iC60  4P  63A  30mA Tipo AC</t>
  </si>
  <si>
    <t>1.1.8.17</t>
  </si>
  <si>
    <t>1.1.8.18</t>
  </si>
  <si>
    <t>F.V. Automat magnetotermik  iC40N 3P+N C  32A 6000A</t>
  </si>
  <si>
    <t>1.1.8.19</t>
  </si>
  <si>
    <t>1.1.8.20</t>
  </si>
  <si>
    <t>1.1.8.21</t>
  </si>
  <si>
    <t>F.V. Automat diferencial Vigi  iC40 3P+N  25A  30mA Tipo AC</t>
  </si>
  <si>
    <t>1.1.8.22</t>
  </si>
  <si>
    <t>1.1.8.23</t>
  </si>
  <si>
    <t>1.1.8.24</t>
  </si>
  <si>
    <t>1.1.8.25</t>
  </si>
  <si>
    <t>F.V. Automat magnetotermik  iC40a 1P+N C  20A 4500A</t>
  </si>
  <si>
    <t>1.1.8.26</t>
  </si>
  <si>
    <t>Shuma 1.1.8</t>
  </si>
  <si>
    <t>1.1.9</t>
  </si>
  <si>
    <t>Kuadri Elektrik K8</t>
  </si>
  <si>
    <t>1.1.9.1</t>
  </si>
  <si>
    <t>1.1.9.2</t>
  </si>
  <si>
    <t>1.1.9.3</t>
  </si>
  <si>
    <t>1.1.9.4</t>
  </si>
  <si>
    <t>1.1.9.5</t>
  </si>
  <si>
    <t>1.1.9.6</t>
  </si>
  <si>
    <t>1.1.9.7</t>
  </si>
  <si>
    <t>1.1.9.8</t>
  </si>
  <si>
    <t>1.1.9.9</t>
  </si>
  <si>
    <t>F.V. Automat magnetotermik  iC40a 3P+N C  25A 4500A</t>
  </si>
  <si>
    <t>1.1.9.10</t>
  </si>
  <si>
    <t>1.1.9.11</t>
  </si>
  <si>
    <t>F.V. Automat magnetotermik  iC40a 3P+N C  40A 4500A</t>
  </si>
  <si>
    <t>1.1.9.12</t>
  </si>
  <si>
    <t>1.1.9.13</t>
  </si>
  <si>
    <t>1.1.9.14</t>
  </si>
  <si>
    <t>1.1.9.15</t>
  </si>
  <si>
    <t>Shuma 1.1.9</t>
  </si>
  <si>
    <t>1.1.10</t>
  </si>
  <si>
    <t>Kuadri Elektrik K9</t>
  </si>
  <si>
    <t>1.1.10.1</t>
  </si>
  <si>
    <t>1.1.10.2</t>
  </si>
  <si>
    <t>1.1.10.3</t>
  </si>
  <si>
    <t>1.1.10.4</t>
  </si>
  <si>
    <t>1.1.10.5</t>
  </si>
  <si>
    <t>1.1.10.6</t>
  </si>
  <si>
    <t>1.1.10.7</t>
  </si>
  <si>
    <t>1.1.10.8</t>
  </si>
  <si>
    <t>1.1.10.9</t>
  </si>
  <si>
    <t>F.V. Automat magnetotermik  iC40a 3P+N C  32A 4500A</t>
  </si>
  <si>
    <t>1.1.10.10</t>
  </si>
  <si>
    <t>1.1.10.11</t>
  </si>
  <si>
    <t>1.1.10.12</t>
  </si>
  <si>
    <t>1.1.10.13</t>
  </si>
  <si>
    <t>F.V. Automat magnetotermik  iC40a 3P+N C  20A 4500A</t>
  </si>
  <si>
    <t>1.1.10.14</t>
  </si>
  <si>
    <t>1.1.10.15</t>
  </si>
  <si>
    <t>1.1.10.16</t>
  </si>
  <si>
    <t>1.1.10.17</t>
  </si>
  <si>
    <t>Shuma 1.1.10</t>
  </si>
  <si>
    <t>1.1.11</t>
  </si>
  <si>
    <t>Kuadri Elektrik K10</t>
  </si>
  <si>
    <t>1.1.11.1</t>
  </si>
  <si>
    <t>1.1.11.2</t>
  </si>
  <si>
    <t>1.1.11.3</t>
  </si>
  <si>
    <t>1.1.11.4</t>
  </si>
  <si>
    <t>1.1.11.5</t>
  </si>
  <si>
    <t>1.1.11.6</t>
  </si>
  <si>
    <t>F.V. Automat C120N  4P C  80A 10000A</t>
  </si>
  <si>
    <t>1.1.11.7</t>
  </si>
  <si>
    <t>1.1.11.8</t>
  </si>
  <si>
    <t>1.1.11.9</t>
  </si>
  <si>
    <t>1.1.11.10</t>
  </si>
  <si>
    <t>1.1.11.11</t>
  </si>
  <si>
    <t>1.1.11.12</t>
  </si>
  <si>
    <t>1.1.11.13</t>
  </si>
  <si>
    <t>1.1.11.14</t>
  </si>
  <si>
    <t>1.1.11.15</t>
  </si>
  <si>
    <t>1.1.11.16</t>
  </si>
  <si>
    <t>1.1.11.17</t>
  </si>
  <si>
    <t>1.1.11.18</t>
  </si>
  <si>
    <t>1.1.11.19</t>
  </si>
  <si>
    <t>Shuma 1.1.11</t>
  </si>
  <si>
    <t>1.1.12</t>
  </si>
  <si>
    <t>Kuadri Elektrik K11</t>
  </si>
  <si>
    <t>1.1.12.1</t>
  </si>
  <si>
    <t>1.1.12.2</t>
  </si>
  <si>
    <t>1.1.12.3</t>
  </si>
  <si>
    <t>1.1.12.4</t>
  </si>
  <si>
    <t>1.1.12.5</t>
  </si>
  <si>
    <t>1.1.12.6</t>
  </si>
  <si>
    <t>1.1.12.7</t>
  </si>
  <si>
    <t>1.1.12.8</t>
  </si>
  <si>
    <t>1.1.12.9</t>
  </si>
  <si>
    <t>1.1.12.10</t>
  </si>
  <si>
    <t>1.1.12.11</t>
  </si>
  <si>
    <t>1.1.12.12</t>
  </si>
  <si>
    <t>1.1.12.13</t>
  </si>
  <si>
    <t>1.1.12.14</t>
  </si>
  <si>
    <t>1.1.12.15</t>
  </si>
  <si>
    <t>1.1.12.16</t>
  </si>
  <si>
    <t>1.1.12.17</t>
  </si>
  <si>
    <t>Shuma 1.1.12</t>
  </si>
  <si>
    <t>1.1.13</t>
  </si>
  <si>
    <t>Kuadri Elektrik K12</t>
  </si>
  <si>
    <t>1.1.13.1</t>
  </si>
  <si>
    <t>1.1.13.2</t>
  </si>
  <si>
    <t>1.1.13.3</t>
  </si>
  <si>
    <t>1.1.13.4</t>
  </si>
  <si>
    <t>1.1.13.5</t>
  </si>
  <si>
    <t>1.1.13.6</t>
  </si>
  <si>
    <t>1.1.13.7</t>
  </si>
  <si>
    <t>1.1.13.8</t>
  </si>
  <si>
    <t>1.1.13.9</t>
  </si>
  <si>
    <t>1.1.13.10</t>
  </si>
  <si>
    <t>1.1.13.11</t>
  </si>
  <si>
    <t>1.1.13.12</t>
  </si>
  <si>
    <t>F.V. Leshues iCT  2NA  16A  comando 230-240Vca</t>
  </si>
  <si>
    <t>1.1.13.13</t>
  </si>
  <si>
    <t>1.1.13.14</t>
  </si>
  <si>
    <t>1.1.13.15</t>
  </si>
  <si>
    <t>1.1.13.16</t>
  </si>
  <si>
    <t>Shuma 1.1.13</t>
  </si>
  <si>
    <t>1.1.14</t>
  </si>
  <si>
    <t>Kuadri Elektrik K13</t>
  </si>
  <si>
    <t>1.1.14.1</t>
  </si>
  <si>
    <t>1.1.14.2</t>
  </si>
  <si>
    <t>1.1.14.3</t>
  </si>
  <si>
    <t>1.1.14.4</t>
  </si>
  <si>
    <t>1.1.14.5</t>
  </si>
  <si>
    <t>1.1.14.6</t>
  </si>
  <si>
    <t>1.1.14.7</t>
  </si>
  <si>
    <t>1.1.14.8</t>
  </si>
  <si>
    <t>1.1.14.9</t>
  </si>
  <si>
    <t>1.1.14.10</t>
  </si>
  <si>
    <t>1.1.14.11</t>
  </si>
  <si>
    <t>1.1.14.12</t>
  </si>
  <si>
    <t>1.1.14.13</t>
  </si>
  <si>
    <t>1.1.14.14</t>
  </si>
  <si>
    <t>1.1.14.15</t>
  </si>
  <si>
    <t>1.1.14.16</t>
  </si>
  <si>
    <t>Shuma 1.1.14</t>
  </si>
  <si>
    <t>1.1.15</t>
  </si>
  <si>
    <t>Kuadri Elektrik K14</t>
  </si>
  <si>
    <t>1.1.15.1</t>
  </si>
  <si>
    <t>1.1.15.2</t>
  </si>
  <si>
    <t>1.1.15.3</t>
  </si>
  <si>
    <t>1.1.15.4</t>
  </si>
  <si>
    <t>1.1.15.5</t>
  </si>
  <si>
    <t>1.1.15.6</t>
  </si>
  <si>
    <t>1.1.15.7</t>
  </si>
  <si>
    <t>1.1.15.8</t>
  </si>
  <si>
    <t>F.V. Kapak fundor  NS-INS250 V fisso/dir</t>
  </si>
  <si>
    <t>1.1.15.9</t>
  </si>
  <si>
    <t>1.1.15.10</t>
  </si>
  <si>
    <t>1.1.15.11</t>
  </si>
  <si>
    <t>1.1.15.12</t>
  </si>
  <si>
    <t>F.V. Kapak ballor 3-4NSX100/250 V</t>
  </si>
  <si>
    <t>1.1.15.13</t>
  </si>
  <si>
    <t>1.1.15.14</t>
  </si>
  <si>
    <t>1.1.15.15</t>
  </si>
  <si>
    <t>1.1.15.16</t>
  </si>
  <si>
    <t>1.1.15.17</t>
  </si>
  <si>
    <t>F.V. Automat NSX160E  16kA 4P pa shkeputes</t>
  </si>
  <si>
    <t>1.1.15.18</t>
  </si>
  <si>
    <t>F.V. Automat  TM160D 160A 4P/4R NSX160</t>
  </si>
  <si>
    <t>1.1.15.19</t>
  </si>
  <si>
    <t>1.1.15.20</t>
  </si>
  <si>
    <t>1.1.15.21</t>
  </si>
  <si>
    <t>1.1.15.22</t>
  </si>
  <si>
    <t>1.1.15.23</t>
  </si>
  <si>
    <t>1.1.15.24</t>
  </si>
  <si>
    <t>1.1.15.25</t>
  </si>
  <si>
    <t>1.1.15.26</t>
  </si>
  <si>
    <t>F.V. Automat iC60H  4P C  63A 10000A</t>
  </si>
  <si>
    <t>1.1.15.27</t>
  </si>
  <si>
    <t>F.V. Automat diferencial Vigi iC60  4P  63A  30mA Tipo AC</t>
  </si>
  <si>
    <t>1.1.15.28</t>
  </si>
  <si>
    <t>F.V. Automat iC60H  4P C  50A 10000A</t>
  </si>
  <si>
    <t>1.1.15.29</t>
  </si>
  <si>
    <t>1.1.15.30</t>
  </si>
  <si>
    <t>1.1.15.31</t>
  </si>
  <si>
    <t>1.1.15.32</t>
  </si>
  <si>
    <t>Shuma 1.1.15</t>
  </si>
  <si>
    <t>1.1.16</t>
  </si>
  <si>
    <t>Kuadri Elektrik K15</t>
  </si>
  <si>
    <t>1.1.16.1</t>
  </si>
  <si>
    <t>F.V. Kasete paneli  G L600 15M</t>
  </si>
  <si>
    <t>1.1.16.2</t>
  </si>
  <si>
    <t>F.V. Porte transparente 15M Prisma G.</t>
  </si>
  <si>
    <t>1.1.16.3</t>
  </si>
  <si>
    <t>1.1.16.4</t>
  </si>
  <si>
    <t>1.1.16.5</t>
  </si>
  <si>
    <t>1.1.16.6</t>
  </si>
  <si>
    <t>1.1.16.7</t>
  </si>
  <si>
    <t>1.1.16.8</t>
  </si>
  <si>
    <t>1.1.16.9</t>
  </si>
  <si>
    <t>1.1.16.10</t>
  </si>
  <si>
    <t>1.1.16.11</t>
  </si>
  <si>
    <t>1.1.16.12</t>
  </si>
  <si>
    <t>1.1.16.13</t>
  </si>
  <si>
    <t>Shuma 1.1.16</t>
  </si>
  <si>
    <t>1.1.17</t>
  </si>
  <si>
    <t>Kuadri Elektrik K17</t>
  </si>
  <si>
    <t>1.1.17.1</t>
  </si>
  <si>
    <t>F.V. Kasete paneli  G L600 24M</t>
  </si>
  <si>
    <t>1.1.17.2</t>
  </si>
  <si>
    <t>F.V. Porte transparente 24M Prisma G.</t>
  </si>
  <si>
    <t>1.1.17.3</t>
  </si>
  <si>
    <t>1.1.17.4</t>
  </si>
  <si>
    <t>1.1.17.5</t>
  </si>
  <si>
    <t>1.1.17.6</t>
  </si>
  <si>
    <t>1.1.17.7</t>
  </si>
  <si>
    <t>F.V. Automat NSXm 36kA TM100D 4P/3R EverLink</t>
  </si>
  <si>
    <t>1.1.17.8</t>
  </si>
  <si>
    <t>1.1.17.9</t>
  </si>
  <si>
    <t>1.1.17.10</t>
  </si>
  <si>
    <t>1.1.17.11</t>
  </si>
  <si>
    <t>1.1.17.12</t>
  </si>
  <si>
    <t>F.V. Automat diferencial  Vigi NG125  4P 63A   30mA cl. AC</t>
  </si>
  <si>
    <t>1.1.17.13</t>
  </si>
  <si>
    <t>1.1.17.14</t>
  </si>
  <si>
    <t>1.1.17.15</t>
  </si>
  <si>
    <t>1.1.17.16</t>
  </si>
  <si>
    <t>Shuma 1.1.17</t>
  </si>
  <si>
    <t>1.1.18</t>
  </si>
  <si>
    <t>Kuadri Elektrik K18</t>
  </si>
  <si>
    <t>1.1.18.1</t>
  </si>
  <si>
    <t>1.1.18.2</t>
  </si>
  <si>
    <t>1.1.18.3</t>
  </si>
  <si>
    <t>1.1.18.4</t>
  </si>
  <si>
    <t>1.1.18.5</t>
  </si>
  <si>
    <t>1.1.18.6</t>
  </si>
  <si>
    <t>1.1.18.7</t>
  </si>
  <si>
    <t>1.1.18.8</t>
  </si>
  <si>
    <t>1.1.18.9</t>
  </si>
  <si>
    <t>1.1.18.10</t>
  </si>
  <si>
    <t>1.1.18.11</t>
  </si>
  <si>
    <t>1.1.18.12</t>
  </si>
  <si>
    <t>Shuma 1.1.18</t>
  </si>
  <si>
    <t>1.1.19</t>
  </si>
  <si>
    <t>Kuadri Elektrik K19</t>
  </si>
  <si>
    <t>1.1.19.1</t>
  </si>
  <si>
    <t>1.1.19.2</t>
  </si>
  <si>
    <t>1.1.19.3</t>
  </si>
  <si>
    <t>1.1.19.4</t>
  </si>
  <si>
    <t>1.1.19.5</t>
  </si>
  <si>
    <t>1.1.19.6</t>
  </si>
  <si>
    <t>1.1.19.7</t>
  </si>
  <si>
    <t>1.1.19.8</t>
  </si>
  <si>
    <t>1.1.19.9</t>
  </si>
  <si>
    <t>1.1.19.10</t>
  </si>
  <si>
    <t>1.1.19.11</t>
  </si>
  <si>
    <t>1.1.19.12</t>
  </si>
  <si>
    <t>Shuma 1.1.19</t>
  </si>
  <si>
    <t>1.1.20</t>
  </si>
  <si>
    <t>Kuadri Elektrik K20</t>
  </si>
  <si>
    <t>1.1.20.1</t>
  </si>
  <si>
    <t>1.1.20.2</t>
  </si>
  <si>
    <t>1.1.20.3</t>
  </si>
  <si>
    <t>1.1.20.4</t>
  </si>
  <si>
    <t>1.1.20.5</t>
  </si>
  <si>
    <t>1.1.20.6</t>
  </si>
  <si>
    <t>1.1.20.7</t>
  </si>
  <si>
    <t>1.1.20.8</t>
  </si>
  <si>
    <t>1.1.20.9</t>
  </si>
  <si>
    <t>1.1.20.10</t>
  </si>
  <si>
    <t>1.1.20.11</t>
  </si>
  <si>
    <t>1.1.20.12</t>
  </si>
  <si>
    <t>1.1.20.13</t>
  </si>
  <si>
    <t>1.1.20.14</t>
  </si>
  <si>
    <t>1.1.20.15</t>
  </si>
  <si>
    <t>Shuma 1.1.20</t>
  </si>
  <si>
    <t>1.1.21</t>
  </si>
  <si>
    <t>1.1.21.1</t>
  </si>
  <si>
    <t>F.V. Kasete paneli  G L600 18M</t>
  </si>
  <si>
    <t>1.1.21.2</t>
  </si>
  <si>
    <t>F.V. Porte transparente 18M Prisma G.</t>
  </si>
  <si>
    <t>1.1.21.3</t>
  </si>
  <si>
    <t>1.1.21.4</t>
  </si>
  <si>
    <t>1.1.21.5</t>
  </si>
  <si>
    <t>1.1.21.6</t>
  </si>
  <si>
    <t>1.1.21.7</t>
  </si>
  <si>
    <t>1.1.21.8</t>
  </si>
  <si>
    <t>1.1.21.9</t>
  </si>
  <si>
    <t>F.V. Leshues iCT  4NA  25A  comando 230-240Vca</t>
  </si>
  <si>
    <t>1.1.21.10</t>
  </si>
  <si>
    <t>F.V. Automat iC60L  4P C  10A 15000A</t>
  </si>
  <si>
    <t>1.1.21.11</t>
  </si>
  <si>
    <t>1.1.21.12</t>
  </si>
  <si>
    <t>1.1.21.13</t>
  </si>
  <si>
    <t>F.V. Rele ndricimi IC2000P + 2-2100 lux 24h+7g 1c 56mem</t>
  </si>
  <si>
    <t>1.1.21.14</t>
  </si>
  <si>
    <t>F.V. Automat magnetotermik  iC40N 1P+N C  10A 6000A</t>
  </si>
  <si>
    <t>1.1.21.15</t>
  </si>
  <si>
    <t>Shuma 1.1.21</t>
  </si>
  <si>
    <t>Kanalinat metalike</t>
  </si>
  <si>
    <t>F.V. Kanaline metalike Zn 150x75 mm e birezuar perfshire bashkueset</t>
  </si>
  <si>
    <t>F.V. Kanaline metalike Zn 200x75 mm e birezuar perfshire bashkueset</t>
  </si>
  <si>
    <t>F.V. Kanaline metalike Zn 300x75 mm e birezuar perfshire bashkueset</t>
  </si>
  <si>
    <t>F.V. Kanaline metalike Zn 400x75 mm e birezuar perfshire bashkueset</t>
  </si>
  <si>
    <t>F.V. Kapak per kanaline Zn 150x75 mm</t>
  </si>
  <si>
    <t>F.V. Kapak per kanaline Zn 200x75 mm</t>
  </si>
  <si>
    <t>1.2.7</t>
  </si>
  <si>
    <t>F.V. Kapak per kanaline Zn 300x75 mm</t>
  </si>
  <si>
    <t>1.2.8</t>
  </si>
  <si>
    <t>F.V. Kapak per kanaline Zn 400x75 mm</t>
  </si>
  <si>
    <t>1.2.9</t>
  </si>
  <si>
    <t>F.V. Aksesore per kanaline Zn 150x75 mm ( Kthesa, Kryqezime, Reduktore mbylles fundore ne plan, ne ngjitje, kapak akssoresh etj sipas rastit)</t>
  </si>
  <si>
    <t>1.2.10</t>
  </si>
  <si>
    <t>F.V. Aksesore per kanaline Zn 200x75 mm ( Kthesa, Kryqezime, Reduktore mbylles fundore ne plan, ne ngjitje, kapak akssoresh etj sipas rastit)</t>
  </si>
  <si>
    <t>1.2.11</t>
  </si>
  <si>
    <t>F.V. Aksesore per kanaline Zn 300x75 mm ( Kthesa, Kryqezime, Reduktore mbylles fundore ne plan, ne ngjitje, kapak akssoresh etj sipas rastit)</t>
  </si>
  <si>
    <t>1.2.12</t>
  </si>
  <si>
    <t>F.V. Aksesore per kanaline Zn 400x75 mm (  Kthesa, Kryqezime, Reduktore mbylles fundore ne plan, ne ngjitje, kapak akssoresh etj sipas rastit)</t>
  </si>
  <si>
    <t>1.2.13</t>
  </si>
  <si>
    <t xml:space="preserve">F.V. Vide M6x12 koke sferike </t>
  </si>
  <si>
    <t>1.2.14</t>
  </si>
  <si>
    <t xml:space="preserve">F.V. Suporte per montim kanaline Zn 150x75 mm (Profil per montim ne mur apo apo per varje ne tavan sipas situates, me te gjithe aksesoret, flutur metalike per prizhonier M8, Dado M8 + Rondele + Rondele e care (grower), etj) </t>
  </si>
  <si>
    <t>1.2.15</t>
  </si>
  <si>
    <t xml:space="preserve">F.V. Suporte per montim kanaline Zn 200x75 mm (Profil per montim ne mur apo apo per varje ne tavan sipas situates, me te gjithe aksesoret, flutur metalike per prizhonier M8, Dado M8 + Rondele + Rondele e care (grower), etj) </t>
  </si>
  <si>
    <t>1.2.16</t>
  </si>
  <si>
    <t xml:space="preserve">F.V. Suporte per montim kanaline Zn 300x75 mm (Profil per montim ne mur apo apo per varje ne tavan sipas situates, me te gjithe aksesoret, flutur metalike per prizhonier M8, Dado M8 + Rondele + Rondele e care (grower), etj) </t>
  </si>
  <si>
    <t>1.2.17</t>
  </si>
  <si>
    <t xml:space="preserve">F.V. Suporte per montim kanaline Zn 400x75 mm (Profil per montim ne mur apo apo per varje ne tavan sipas situates, me te gjithe aksesoret, flutur metalike per prizhonier M8, Dado M8 + Rondele + Rondele e care (grower), etj) </t>
  </si>
  <si>
    <t>1.2.18</t>
  </si>
  <si>
    <t>F.V. Punto betoni D8</t>
  </si>
  <si>
    <t>1.2.19</t>
  </si>
  <si>
    <t xml:space="preserve">F.V. Flete guri per metal D115 </t>
  </si>
  <si>
    <t>1.2.20</t>
  </si>
  <si>
    <t>F.V. Ndares  kanaline  H = 75 mm</t>
  </si>
  <si>
    <t>1.2.21</t>
  </si>
  <si>
    <t>F.V. Materiale te tjera plotesuese (aksesor per kende variabel, element tokezues, ekuipotenciale etj)</t>
  </si>
  <si>
    <t>Set total</t>
  </si>
  <si>
    <t>Low voltage cable for power and lighting network</t>
  </si>
  <si>
    <t>1.3.3</t>
  </si>
  <si>
    <t>1.3.4</t>
  </si>
  <si>
    <t>1.3.5</t>
  </si>
  <si>
    <t>1.3.6</t>
  </si>
  <si>
    <t>1.3.7</t>
  </si>
  <si>
    <t>1.3.8</t>
  </si>
  <si>
    <t>1.3.9</t>
  </si>
  <si>
    <t>1.3.10</t>
  </si>
  <si>
    <t>1.3.11</t>
  </si>
  <si>
    <t>1.3.12</t>
  </si>
  <si>
    <t>1.3.13</t>
  </si>
  <si>
    <t>1.3.14</t>
  </si>
  <si>
    <t>1.3.15</t>
  </si>
  <si>
    <t>1.3.16</t>
  </si>
  <si>
    <t>1.3.17</t>
  </si>
  <si>
    <t>1.3.18</t>
  </si>
  <si>
    <t>1.3.19</t>
  </si>
  <si>
    <t>1.3.20</t>
  </si>
  <si>
    <t>1.3.21</t>
  </si>
  <si>
    <t>1.3.22</t>
  </si>
  <si>
    <t>1.3.23</t>
  </si>
  <si>
    <t>1.3.24</t>
  </si>
  <si>
    <t>1.3.25</t>
  </si>
  <si>
    <t>1.3.26</t>
  </si>
  <si>
    <t>1.3.27</t>
  </si>
  <si>
    <t>F.V. Percjelles T.U , izolim PVC ,Tip NO7V-K, S = 1* 1.5 mm²</t>
  </si>
  <si>
    <t>1.3.28</t>
  </si>
  <si>
    <t>F.V. Percjelles T.U , izolim PVC ,Tip NO7V-K, S = 1* 2.5 mm²</t>
  </si>
  <si>
    <t>1.3.29</t>
  </si>
  <si>
    <t>F.V. Percjelles T.U , izolim PVC ,Tip NO7V-K, S = 1*4mm²</t>
  </si>
  <si>
    <t>1.3.30</t>
  </si>
  <si>
    <t>F.V. Koka kabllore  me kapikorda &amp; terminale (120 - 300) mm2, per 4 deje.</t>
  </si>
  <si>
    <t>1.3.31</t>
  </si>
  <si>
    <t>F.V. Koka kabllore  me kapikorda &amp; terminale (35 - 95) mm2, per 4 deje.</t>
  </si>
  <si>
    <t>1.3.32</t>
  </si>
  <si>
    <t>F.V. Koka kabllore  me kapikorda &amp; terminale (10 - 25) mm2, per 4 deje.</t>
  </si>
  <si>
    <t>1.3.33</t>
  </si>
  <si>
    <t>F.V. Koka kabllore  me kapikorda &amp; terminale (1,5-6) mm2, per 4 deje.</t>
  </si>
  <si>
    <t>1.3.34</t>
  </si>
  <si>
    <t xml:space="preserve">F.V. Tub PVC fleksibel vetshuares i forte  Ø 16 mm, </t>
  </si>
  <si>
    <t>1.3.35</t>
  </si>
  <si>
    <t xml:space="preserve">F.V. Tub PVC fleksibel vetshuares i forte  Ø 20 mm, </t>
  </si>
  <si>
    <t>1.3.36</t>
  </si>
  <si>
    <t xml:space="preserve">F.V. Tub PVC fleksibel vetshuares i forte  Ø 25 mm, </t>
  </si>
  <si>
    <t>1.3.37</t>
  </si>
  <si>
    <t xml:space="preserve">F.V. Tub PVC fleksibel vetshuares i forte  Ø 32 mm, </t>
  </si>
  <si>
    <t>1.3.38</t>
  </si>
  <si>
    <t>F.V. Tub PVC rigid i drejte vetshuares i forte  Ø 20 mm, per instalime jashte murit me gjithe aksesoret e montimit</t>
  </si>
  <si>
    <t>1.3.39</t>
  </si>
  <si>
    <t>F.V. Tub PVC rigid i drejte vetshuares i forte  Ø 25 mm, per instalime jashte murit me gjithe aksesoret e montimit</t>
  </si>
  <si>
    <t>1.3.40</t>
  </si>
  <si>
    <t>F.V. Tub PVC rigid I forte vetshuares, per instalime jashte murit  dj = 25m/m me aksesore montimi</t>
  </si>
  <si>
    <t>1.3.41</t>
  </si>
  <si>
    <t>F.V. Tub PVC fleksibel i korruguar, zjarrdurues dhe me emetim gazi , tip I rende, Ø 63 mm, me te gjithe aksesoret</t>
  </si>
  <si>
    <t>1.3.42</t>
  </si>
  <si>
    <t>F.V. Tub PVC fleksibel i korruguar, zjarrdurues dhe me emetim gazi , tip I rende, Ø 100 mm, me te gjithe aksesoret</t>
  </si>
  <si>
    <t>1.3.43</t>
  </si>
  <si>
    <t>F.V. Kanaline plastike 90/60 mm me aksesore (kthesa, ti etj)</t>
  </si>
  <si>
    <t>Sistemi elektrik i fuqise</t>
  </si>
  <si>
    <t>F.V. Prize 3-fazore me çeles bllokues dhe sigurese tipi " 3P+N+T "  1 x 16 A , 400V</t>
  </si>
  <si>
    <t>F.V. Prize 1 fazore + nulifikim ( bivalente ) 16A</t>
  </si>
  <si>
    <t>1.4.3</t>
  </si>
  <si>
    <t>F.V. Prize " Schucko " 16A dy module te bardha</t>
  </si>
  <si>
    <t>F.V. Prize " Schucko " 16A dy module te gjelbra, UPS.</t>
  </si>
  <si>
    <t>F.V. Prize " Schucko " 16A dy module te bardha, hermetike IP 65</t>
  </si>
  <si>
    <t>1.4.6</t>
  </si>
  <si>
    <t xml:space="preserve">F.V. Prize " industriale" tip buks, 2P+N,16A, 230V, ngjyre blu </t>
  </si>
  <si>
    <t>F.V. Kuti per celesa e priza 3-module, suport , kapak &amp; tapa etj</t>
  </si>
  <si>
    <t>F.V. Kuti per celesa e priza 4-module, suport , kapak &amp; tapa etj</t>
  </si>
  <si>
    <t>F.V. Kuti shperndarese j/m. me kapak  PT-2-4 dim. 150*100*50 mm</t>
  </si>
  <si>
    <t>F.V. Kuti shperndarese b/m. me kapak  PT-7 dim. 198*152*70 mm</t>
  </si>
  <si>
    <t>F.V. Kuti ne dysheme (Tavan) [2 (2P+T)te kuqe, [2 (2P+T) te bardha 16 A, Un=220V, 2RJ45 FTP+1RJ45 UTP]</t>
  </si>
  <si>
    <t>Sistemi elektrik i ndricimit</t>
  </si>
  <si>
    <t xml:space="preserve">F.V. Frut çeles 1 polare, 1 modular, 10A, 250V </t>
  </si>
  <si>
    <t>F.V. Kuti per celesa e priza 3-module, suport , kapak &amp; tapa ne mure</t>
  </si>
  <si>
    <t>F.V. Kuti shperndarese b/m. me kapak  PT-2-4 dim. 150*100*50 mm</t>
  </si>
  <si>
    <t>Sistemi telefonik dhe kompjuterik</t>
  </si>
  <si>
    <t>F.V. Priza rrjeti kompjuterik tip RJ-45, cat 6e, FTP</t>
  </si>
  <si>
    <t>F.V. Priza rrjeti telefonik tip RJ-45, cat 6e, UTP</t>
  </si>
  <si>
    <t>F.V. Kabllo rrjeti kompjuterik, Tip FTP-cat6 LSZH, 250MHz up to 350 MHz Flame retardant</t>
  </si>
  <si>
    <t>F.V. Kabllo rrjeti kompjuterik, Tip UTP-cat5 LSZH, 250MHz up to 350 MHz Flame retardant</t>
  </si>
  <si>
    <t>F.V. Kabllo rrjeti, Tip outdoor fiber optike 12 kopje, singel mode, SLT-SA-SJ. Perfshire aksesoret e montimit, konverter Fiber/FTP etj</t>
  </si>
  <si>
    <t>Sistemi i sinjalizimit te zjarrit</t>
  </si>
  <si>
    <t xml:space="preserve">F.V. Kabell me izolim PVC, Tip RG-59,S=2x0,8 mm², red colour </t>
  </si>
  <si>
    <t xml:space="preserve">F.V. Kabell me izolim PVC, Tip RG-59,S=2x1 mm², red colour </t>
  </si>
  <si>
    <t>F.V. Kabell me izolim PVC, Tip RG-59,S=6x0,8+3x4 mm², red colour per komandimin e damperave te ajrit te kondicionuar</t>
  </si>
  <si>
    <t>F.V. Kabell me izolim PVC, Tip RG-59,S=6x1 mm², red colour per komandimin e kontakteve magnetike te dyerve</t>
  </si>
  <si>
    <t>Sistemi i sinjalit televiziv dhe tokesor</t>
  </si>
  <si>
    <t xml:space="preserve">F.V. Prize TV tip RJ 14 per sinjal satelitor and tokesor </t>
  </si>
  <si>
    <t>F.V. Kabell coax 75 om/m, RG 6</t>
  </si>
  <si>
    <t>Sistemi i lajmerimit zanor</t>
  </si>
  <si>
    <t>F.V. Kabllo zjarr durues 2x2.5 mm2 [FRS15 FE 180 PH 90]</t>
  </si>
  <si>
    <t>1.9.2</t>
  </si>
  <si>
    <t>F.V. Kabllo zjarr durues 2x1 mm2 [FRS15 FE 180 PH 90]</t>
  </si>
  <si>
    <t>1.9.3</t>
  </si>
  <si>
    <t>F.V. Kabllo rrjeti kompjuterik, Tip FTP-cat6 LSZH, 250MHz up to 350 MHz Flame retardant, lidhja e mikrofoneve me centralin</t>
  </si>
  <si>
    <t>1.9.4</t>
  </si>
  <si>
    <t>F.V. Kabell i parafabrikuar per komunikim central-amplifikator</t>
  </si>
  <si>
    <t>1.9.5</t>
  </si>
  <si>
    <t>F.V. Kabell i parafabrikuar per komunikim central-mikrofon</t>
  </si>
  <si>
    <t>1.9.6</t>
  </si>
  <si>
    <t>1.9.7</t>
  </si>
  <si>
    <t>F.V. Kuti shperndarese 100x100 mm IP40</t>
  </si>
  <si>
    <t>1.10</t>
  </si>
  <si>
    <t>Sistemi i vezhgimit CCTV</t>
  </si>
  <si>
    <t>F.V. Kuti shperndarese 100x100mm IP40</t>
  </si>
  <si>
    <t>Shuma 10</t>
  </si>
  <si>
    <t>1.11</t>
  </si>
  <si>
    <t>Sistemi i hyrjeve te kontrolluara dhe alarmit</t>
  </si>
  <si>
    <t>F.V. Kabell BUS 2x2,5+2x1,5  mm².</t>
  </si>
  <si>
    <t>F.V. Kabell alarmi 4x0.22+ ( 2 x 0.75) mm².</t>
  </si>
  <si>
    <t>F.V. Kabell alarmi 4 x 1 mm².</t>
  </si>
  <si>
    <t>F.V. Kabell alarmi 6 x 1 mm².</t>
  </si>
  <si>
    <t>Shuma 11</t>
  </si>
  <si>
    <t>1.12</t>
  </si>
  <si>
    <t>Mbrojtja nga shkarkimet atmosferike dhe rrjeti ekuipotencial</t>
  </si>
  <si>
    <t>1.12.1</t>
  </si>
  <si>
    <t>F.V. Elektroda tokezimi te zinguara L = 1.5m</t>
  </si>
  <si>
    <t>1.12.2</t>
  </si>
  <si>
    <t xml:space="preserve">F.V. Shirit Zink dim 30*3 mm </t>
  </si>
  <si>
    <t>1.12.3</t>
  </si>
  <si>
    <t>F.V. Percjelles bakri i i zhveshur 1x 90mm2</t>
  </si>
  <si>
    <t>1.12.4</t>
  </si>
  <si>
    <t>F.V. Percjelles bakri i i zhveshur 1x 50mm2</t>
  </si>
  <si>
    <t>1.12.5</t>
  </si>
  <si>
    <t>F.V. Percjelles bakri i i zhveshur 1x 25mm2</t>
  </si>
  <si>
    <t>1.12.6</t>
  </si>
  <si>
    <t>F.V. Percjelles bakri i verdhe jeshil 1x 6mm2</t>
  </si>
  <si>
    <t>1.12.7</t>
  </si>
  <si>
    <t>F.V. Percjelles T.U , izolim PVC ,Tip NO7V-K, S = 1* 2.5 mm² me 2 kapikorda l=20-30 cm per lidhjet ekuipotenciale, kanaline etj.</t>
  </si>
  <si>
    <t>1.12.8</t>
  </si>
  <si>
    <t>F.V. Kapikorda bakri Cu. S = 10 - 50 mm2</t>
  </si>
  <si>
    <t>1.12.9</t>
  </si>
  <si>
    <t>F.V. Koka kabllore  me kapikorda &amp; terminale (35 - 95) mm2.</t>
  </si>
  <si>
    <t>1.12.10</t>
  </si>
  <si>
    <t>F.V. Koka kabllore  me kapikorda &amp; terminale (10 - 25) mm2.</t>
  </si>
  <si>
    <t>1.12.11</t>
  </si>
  <si>
    <t>F.V. Koka kabllore  me kapikorda &amp; terminale (1,5-6) mm2.</t>
  </si>
  <si>
    <t>1.12.12</t>
  </si>
  <si>
    <t>F.V. Morseta bashkuese T-I &amp; kryq universale</t>
  </si>
  <si>
    <t>1.12.13</t>
  </si>
  <si>
    <t>F.V. Kubike te gatshem betoni 40/40/40 mm</t>
  </si>
  <si>
    <t>1.12.14</t>
  </si>
  <si>
    <t>F.V. Puseta per elektroda 0.5x0.5x0.5</t>
  </si>
  <si>
    <t>1.12.15</t>
  </si>
  <si>
    <t xml:space="preserve">F.V. Germim, transport dhe mbushje dheu </t>
  </si>
  <si>
    <t>1.12.16</t>
  </si>
  <si>
    <t>F.V. Shkeputes per matje komplet &amp; kuti PT-5;Ip-65 , me shenje "toke"</t>
  </si>
  <si>
    <t>1.12.17</t>
  </si>
  <si>
    <t>F.V. Shtiza me maje te zinguara d=16 mm ; L=1,5 ml</t>
  </si>
  <si>
    <t>1.12.18</t>
  </si>
  <si>
    <t>F.V. Morseta suporte me zbritje  me bulon kapje e mberthimi per Zn.30*3mm</t>
  </si>
  <si>
    <t>Shuma 12</t>
  </si>
  <si>
    <t>1.13</t>
  </si>
  <si>
    <t>Tokezimi i perseritur</t>
  </si>
  <si>
    <t>1.13.1</t>
  </si>
  <si>
    <t>1.13.2</t>
  </si>
  <si>
    <t>F.V. Percjelles bakri i I zhveshur 1x 50mm2</t>
  </si>
  <si>
    <t>1.13.3</t>
  </si>
  <si>
    <t>F.V. Kapikorda bakri 1 x 50mm2</t>
  </si>
  <si>
    <t>1.13.4</t>
  </si>
  <si>
    <t>1.13.5</t>
  </si>
  <si>
    <t>1.13.6</t>
  </si>
  <si>
    <t>Shuma 13</t>
  </si>
  <si>
    <t>1.14</t>
  </si>
  <si>
    <t>Rrjeti elektrik i furnizimit me energji elektrike  T.U nga kabina e transformacionit</t>
  </si>
  <si>
    <t>1.14.1</t>
  </si>
  <si>
    <t>F.V. Kabllo  T.M , 20 Kv. Tip RG7H1R, S  = 1 X  185 mm²</t>
  </si>
  <si>
    <t>1.14.2</t>
  </si>
  <si>
    <t>1.14.3</t>
  </si>
  <si>
    <t>F.V. Kabell T.M Cu FG7H1R 3x95mm2</t>
  </si>
  <si>
    <t>1.14.4</t>
  </si>
  <si>
    <t>F.V. Terminale kablli T.M . Un=24kV, Izol.G7,S =1x95 mm²</t>
  </si>
  <si>
    <t>1.14.5</t>
  </si>
  <si>
    <t>F.V. Kapikorda me qafe te gjate. S =1x300 mm²</t>
  </si>
  <si>
    <t>1.14.6</t>
  </si>
  <si>
    <t>F.V. Kapikorda me qafe te gjate. S =1x240 mm²</t>
  </si>
  <si>
    <t>1.14.7</t>
  </si>
  <si>
    <t>F.V. Kapikorda me qafe te gjate. S =1x185 mm²</t>
  </si>
  <si>
    <t>1.14.8</t>
  </si>
  <si>
    <t>F.V. Kapikorda bakri . Cu - 300 mm²</t>
  </si>
  <si>
    <t>1.14.9</t>
  </si>
  <si>
    <t>F.V. Rrjete teli. Ø 3 mm , S = 40 x 40 mm</t>
  </si>
  <si>
    <t>1.14.10</t>
  </si>
  <si>
    <t xml:space="preserve">F.V. Percjelles bakri Cu, S = 95 mm² i zhveshur . </t>
  </si>
  <si>
    <t>1.14.11</t>
  </si>
  <si>
    <t xml:space="preserve">F.V. Percjelles bakri . S = 35 mm², i zhveshur . </t>
  </si>
  <si>
    <t>1.14.12</t>
  </si>
  <si>
    <t xml:space="preserve">F.V. Material i imet </t>
  </si>
  <si>
    <t>1.14.13</t>
  </si>
  <si>
    <t>F.V. Elektroda tokezimi zingato te bakerzuara 50x50x5, l=1,5m</t>
  </si>
  <si>
    <t>1.14.14</t>
  </si>
  <si>
    <t>F.V. Pusete kabllore 80x80x80 me kapak gize te rende</t>
  </si>
  <si>
    <t>1.14.15</t>
  </si>
  <si>
    <t>F.V. Hapje mbyllje kanali, mbulim me rere</t>
  </si>
  <si>
    <t>1.14.16</t>
  </si>
  <si>
    <t>F.V. Pllake betoni 40/40/5 cm</t>
  </si>
  <si>
    <t>Shuma 14</t>
  </si>
  <si>
    <t>1.15</t>
  </si>
  <si>
    <t>PAJISJET ELEKTRIKE</t>
  </si>
  <si>
    <t>1.15.1</t>
  </si>
  <si>
    <t>Sistemi i ndricimit</t>
  </si>
  <si>
    <t>1.15.2</t>
  </si>
  <si>
    <t>1.15.3</t>
  </si>
  <si>
    <t>1.15.4</t>
  </si>
  <si>
    <t>1.15.5</t>
  </si>
  <si>
    <t>1.15.6</t>
  </si>
  <si>
    <t>1.15.7</t>
  </si>
  <si>
    <t>1.15.8</t>
  </si>
  <si>
    <t>1.15.9</t>
  </si>
  <si>
    <t>1.15.10</t>
  </si>
  <si>
    <t>1.15.11</t>
  </si>
  <si>
    <t>1.15.12</t>
  </si>
  <si>
    <t>1.15.13</t>
  </si>
  <si>
    <t>1.15.14</t>
  </si>
  <si>
    <t>1.15.15</t>
  </si>
  <si>
    <t>1.15.16</t>
  </si>
  <si>
    <t>1.15.17</t>
  </si>
  <si>
    <t>1.15.18</t>
  </si>
  <si>
    <t>1.15.19</t>
  </si>
  <si>
    <t>1.15.20</t>
  </si>
  <si>
    <t>1.15.21</t>
  </si>
  <si>
    <t>1.15.22</t>
  </si>
  <si>
    <t>Shuma 15</t>
  </si>
  <si>
    <t>1.16</t>
  </si>
  <si>
    <t>Sistemi i telefon dhe LAN</t>
  </si>
  <si>
    <t>1.16.1</t>
  </si>
  <si>
    <t>1.16.2</t>
  </si>
  <si>
    <t>1.16.3</t>
  </si>
  <si>
    <t>1.16.4</t>
  </si>
  <si>
    <t>1.16.5</t>
  </si>
  <si>
    <t>1.16.6</t>
  </si>
  <si>
    <t>1.16.7</t>
  </si>
  <si>
    <t>1.16.8</t>
  </si>
  <si>
    <t>1.16.9</t>
  </si>
  <si>
    <t>1.16.10</t>
  </si>
  <si>
    <t>1.16.11</t>
  </si>
  <si>
    <t>1.16.12</t>
  </si>
  <si>
    <t>Shuma 16</t>
  </si>
  <si>
    <t>1.17</t>
  </si>
  <si>
    <t>Sistemi i zjarrit</t>
  </si>
  <si>
    <t>1.17.1</t>
  </si>
  <si>
    <t>1.17.2</t>
  </si>
  <si>
    <t>1.17.3</t>
  </si>
  <si>
    <t>1.17.4</t>
  </si>
  <si>
    <t>1.17.5</t>
  </si>
  <si>
    <t>1.17.6</t>
  </si>
  <si>
    <t>1.17.7</t>
  </si>
  <si>
    <t>1.17.8</t>
  </si>
  <si>
    <t>1.17.9</t>
  </si>
  <si>
    <t>1.17.10</t>
  </si>
  <si>
    <t>1.17.11</t>
  </si>
  <si>
    <t>1.17.12</t>
  </si>
  <si>
    <t>1.17.13</t>
  </si>
  <si>
    <t>1.17.14</t>
  </si>
  <si>
    <t>1.17.15</t>
  </si>
  <si>
    <t>1.17.16</t>
  </si>
  <si>
    <t>Shuma 17</t>
  </si>
  <si>
    <t>1.18</t>
  </si>
  <si>
    <t>Sistemi i sinjalit televiziv</t>
  </si>
  <si>
    <t>1.18.1</t>
  </si>
  <si>
    <t>1.18.2</t>
  </si>
  <si>
    <t>1.18.3</t>
  </si>
  <si>
    <t>1.18.4</t>
  </si>
  <si>
    <t>Shuma 18</t>
  </si>
  <si>
    <t>1.19</t>
  </si>
  <si>
    <t>Sistemi i fonise</t>
  </si>
  <si>
    <t>1.19.1</t>
  </si>
  <si>
    <t>1.19.2</t>
  </si>
  <si>
    <t>1.19.3</t>
  </si>
  <si>
    <t>1.19.4</t>
  </si>
  <si>
    <t>1.19.5</t>
  </si>
  <si>
    <t>1.19.6</t>
  </si>
  <si>
    <t>1.19.7</t>
  </si>
  <si>
    <t>1.19.8</t>
  </si>
  <si>
    <t>1.19.9</t>
  </si>
  <si>
    <t>Shuma 19</t>
  </si>
  <si>
    <t>1.20</t>
  </si>
  <si>
    <t>Sistemi i CCTV</t>
  </si>
  <si>
    <t>1.20.1</t>
  </si>
  <si>
    <t>1.20.2</t>
  </si>
  <si>
    <t>1.20.3</t>
  </si>
  <si>
    <t>1.20.4</t>
  </si>
  <si>
    <t>1.20.5</t>
  </si>
  <si>
    <t>1.20.6</t>
  </si>
  <si>
    <t>1.20.7</t>
  </si>
  <si>
    <t>1.20.8</t>
  </si>
  <si>
    <t>Shuma 20</t>
  </si>
  <si>
    <t>1.21</t>
  </si>
  <si>
    <t>Sistem i akses kontrollit dhe alarmit</t>
  </si>
  <si>
    <t>1.21.1</t>
  </si>
  <si>
    <t>1.21.2</t>
  </si>
  <si>
    <t>1.21.3</t>
  </si>
  <si>
    <t>1.21.4</t>
  </si>
  <si>
    <t>1.21.5</t>
  </si>
  <si>
    <t>1.21.6</t>
  </si>
  <si>
    <t>1.21.7</t>
  </si>
  <si>
    <t>1.21.8</t>
  </si>
  <si>
    <t>1.21.9</t>
  </si>
  <si>
    <t>1.21.10</t>
  </si>
  <si>
    <t>1.21.11</t>
  </si>
  <si>
    <t>1.21.12</t>
  </si>
  <si>
    <t>1.21.13</t>
  </si>
  <si>
    <t>1.21.14</t>
  </si>
  <si>
    <t>1.21.15</t>
  </si>
  <si>
    <t>1.21.16</t>
  </si>
  <si>
    <t>1.21.17</t>
  </si>
  <si>
    <t>1.21.18</t>
  </si>
  <si>
    <t>1.21.19</t>
  </si>
  <si>
    <t>Shuma 21</t>
  </si>
  <si>
    <t>1.22</t>
  </si>
  <si>
    <t>1.22.1</t>
  </si>
  <si>
    <t>copë</t>
  </si>
  <si>
    <t>1.22.2</t>
  </si>
  <si>
    <t>1.22.3</t>
  </si>
  <si>
    <t xml:space="preserve">Shuma 22 </t>
  </si>
  <si>
    <t>1.23</t>
  </si>
  <si>
    <t>Pajisjet Elektrike te rezervimit te energjise</t>
  </si>
  <si>
    <t>1.23.1</t>
  </si>
  <si>
    <t>F.V. Gjenerator diesel  S = 375 kVA / , Un =400V, silencioze, deri 60db per 7m, komplet me kuadrin automatik te komuntimit te fuqise "Automatic Transfer Switch" dhe gjithcka te nevojshme sipas standartit.</t>
  </si>
  <si>
    <t>1.23.2</t>
  </si>
  <si>
    <t>F.V . U.P.S. 80 KVA, tension 3 fazor hyrje dhe 3 fazor dalje , dopio konvertim online,  10 min auotonomi me bateri XP12V3400 ose te ngjashme me te gjithe lidhjet e nevojshme fleksibel dhe cdo komponent tjeter qe kerkohet per instalimin dhe komisionimin. Perfshire automatin e baterive ne panel, Kabllot DC dhe cdo aksesor tjeter per instalim.</t>
  </si>
  <si>
    <t>Shuma 23</t>
  </si>
  <si>
    <t>1.24</t>
  </si>
  <si>
    <t>Pajisjet elektrike te fuqise</t>
  </si>
  <si>
    <t>1.24.1</t>
  </si>
  <si>
    <t>1.24.2</t>
  </si>
  <si>
    <t>1.24.3</t>
  </si>
  <si>
    <t>1.24.4</t>
  </si>
  <si>
    <t>1.24.5</t>
  </si>
  <si>
    <t>1.24.6</t>
  </si>
  <si>
    <t>Shuma 24</t>
  </si>
  <si>
    <t>SHUMA PER PAJISJET ELEKTRIKE</t>
  </si>
  <si>
    <t>PERMBLEDHJE</t>
  </si>
  <si>
    <t>II</t>
  </si>
  <si>
    <t xml:space="preserve">INSTALIME MEKANIKE </t>
  </si>
  <si>
    <t>INSTALIME ELEKTRIKE</t>
  </si>
  <si>
    <t>Fondi rezerve 5%</t>
  </si>
  <si>
    <t>TVSH 20 %</t>
  </si>
  <si>
    <t>SHUMA _I_</t>
  </si>
  <si>
    <t>PAJISJE MEKANIKE</t>
  </si>
  <si>
    <t>PAJISJE ELEKTRIKE</t>
  </si>
  <si>
    <t>SHUMA _II_</t>
  </si>
  <si>
    <t>SHUMA TOTALE _I + II_</t>
  </si>
  <si>
    <t>PUNIME SISTEMIMI</t>
  </si>
  <si>
    <t>Dysheme teknologjike ne ambjente sipas V.T</t>
  </si>
  <si>
    <t>Shtrim i dyshemese me moket + adeziv, sipas V.T.</t>
  </si>
  <si>
    <t>Lyerje e mureve me boje antibakteriale</t>
  </si>
  <si>
    <t>Veshje muri druri te perforuar sipas V.T</t>
  </si>
  <si>
    <t>Suvatim mure ekzistuese dhe meremetim</t>
  </si>
  <si>
    <t>Lyerje tavane me boje antibakteriale</t>
  </si>
  <si>
    <t>Prishje solete midis dy godinave</t>
  </si>
  <si>
    <t>Prishje mure midis dy godinave</t>
  </si>
  <si>
    <t>Shtrese dysheme PVC antibakterial ne laborator</t>
  </si>
  <si>
    <t>Tipi-1 mure t= 15 cm, realizuar 2x15mm Diamant, CW 100, Lesh guri 40 kg/m³ t=100mm, ose te ngjashem</t>
  </si>
  <si>
    <t>EMERTIMI I OBJEKTIT : RESTAURIMI, RIKONSTRUKSIONI DHE REHABILITIMI I HAPESIRAVE NE MUZEUN KOMBETAR TE ARTEVE TE BUKURA ( GALERIA KOMBETATE E ARTEVE), TIRANE, SHQIPERI.</t>
  </si>
  <si>
    <t>Tipi VG/5, veshje muri W623 2x12.5mm Diamant, lesh guri 40 kg/m³ 70mm, ose te ngjashem</t>
  </si>
  <si>
    <t>Aksesore UA 100 per dyer, te ngjashem</t>
  </si>
  <si>
    <t>Set UA 100 per montimin e dyerve, ose te ngjashem</t>
  </si>
  <si>
    <r>
      <t>m</t>
    </r>
    <r>
      <rPr>
        <i/>
        <sz val="11"/>
        <color theme="1"/>
        <rFont val="Calibri"/>
        <family val="2"/>
      </rPr>
      <t>²</t>
    </r>
  </si>
  <si>
    <t>Lyerje tavane me boje hidroplastike vetajroses</t>
  </si>
  <si>
    <t>F.V. hekur betoni periodik Ø 6 - 10 mm</t>
  </si>
  <si>
    <t>F.V. hekur betoni periodik Ø &gt; 10 mm</t>
  </si>
  <si>
    <t xml:space="preserve">Shtrese lluster çimento </t>
  </si>
  <si>
    <t xml:space="preserve">Veshje koke parapeti me mermer t=3cm </t>
  </si>
  <si>
    <t>2.256/b</t>
  </si>
  <si>
    <t>F.V. Konstruksion metalik per mbulesen me panele sandwich</t>
  </si>
  <si>
    <t>F.V. Skajdome me xham te temperuar dhe aksesore, zona sipas vizatimit teknik</t>
  </si>
  <si>
    <t>Mbulim shafteve me panele sandwich</t>
  </si>
  <si>
    <t>2.355</t>
  </si>
  <si>
    <t>2.345</t>
  </si>
  <si>
    <t>PUNIME RIKONSTRUKSION DHE RESTAURIM FASADE</t>
  </si>
  <si>
    <t xml:space="preserve">Pastrim fasade e veshur me pllaka mermeri, me kompresor rere karboni </t>
  </si>
  <si>
    <t>Pastrim i forte fasade e veshur me pllaka mermeri, me dore spatula ose furrçe teli</t>
  </si>
  <si>
    <t>Pastrim i shkrimeve ne fasade e veshur me pllaka mermeri, me dore me tretesire 10% alkol me uje</t>
  </si>
  <si>
    <t>Zevendesim i pllakave te demtuara mermeri ne fasada, sipas origjinalit</t>
  </si>
  <si>
    <t xml:space="preserve">Pastrim korniza + davancale te dritareve e vetratave ekzistuese </t>
  </si>
  <si>
    <t>Suvatim i thjeshte fasade per meremetim, sipas gjendjes faktike</t>
  </si>
  <si>
    <t>Zevendesim korniza + davancale, sipas materialit ekzistues</t>
  </si>
  <si>
    <t>F.V. Vetrata duralumini sistem Schuco, dopio xham termik dhe akustik, ose te ngjashem</t>
  </si>
  <si>
    <t>F.V. Dritare duralumini sistem Schuco, dopio xham, termik dhe akustik, ose te ngjashem</t>
  </si>
  <si>
    <t>2.426/4</t>
  </si>
  <si>
    <t>2.426/1</t>
  </si>
  <si>
    <t>F.V. Dere metalike  + doreze antipanik</t>
  </si>
  <si>
    <r>
      <t>m</t>
    </r>
    <r>
      <rPr>
        <sz val="10"/>
        <color theme="1"/>
        <rFont val="Calibri"/>
        <family val="2"/>
      </rPr>
      <t>²</t>
    </r>
  </si>
  <si>
    <t>F.Grupi i lidhjes me autopompen per hidrant  DN70. Vendosja ne kase te jashtme, llamarine çeliku te emaluar ne ngjyre, te kuqe RAL 3000, valvol sigurie dhe mos kthimi 2" (DN 50) materiali i grupit bronz.</t>
  </si>
  <si>
    <t>F. Kaset + hidrant zjarri i brendshem. Kase brenda murit, llamarine çeliku e emaluar me ngjyre te kuqer RAL 3000 - UNI 9227,me baze rezine. Dimensionet ( 370x610x190)mm, tub fleksibel 30 m,  Aksesoret: saraqineske nderprerese 1½",  lançe + zorre uji  DN 45. Pjesa e perparme e mbyllur me çeles.</t>
  </si>
  <si>
    <t>F.Fikse zjarri me CO2. Llamarine celiku te emaluar me ngjyre te kuqe RAL 3000 - UNI 9227, me baze rezine.Tip bombel (e levizshme). Klasa e zjarrit 55A - 233 BC, kapaciteti normal 5kg, pesha 13.6 kg. Diametri 140mm, lartesia 765 mm.</t>
  </si>
  <si>
    <t>F. Boiler Elektrik, 80lt</t>
  </si>
  <si>
    <t>F.Boiler Elektrik, 15lt</t>
  </si>
  <si>
    <t>F. Njesi e brendshme dysheme me zgjrim direk VRF , kapaciteti ne ftohje / ngrohje 3.6/4.0kW, prurja e ajrit Vmes.=650 m³/h,F.el=33.4 W, 1F ~230V ~50 Hz. Kompletuar me komande dhe te gjithe elementet e nevojshem per funksionim normal.</t>
  </si>
  <si>
    <t>F. Njesi e brendshme dysheme me zgjrim direk VRF me pompe drenazhi , kapaciteti ne ftohje / ngrohje 4.5/5.0kW, prurja e ajrit Vmes.=800 m³/h,F.el=125 W, 1F ~230V ~50 Hz. Kompletuar me komande dhe te gjithe elementet e nevojshem per funksionim normal.</t>
  </si>
  <si>
    <t>F. Njesi e brendshme kanalore me zgjrim direk VRF me pompe drenazhi , kapaciteti ne ftohje / ngrohje 2.2/2.6kW, prurja e ajrit Vmes.=538 m³/h,F.el=68 W, 1F ~230V ~50 Hz. Kompletuar me komande dhe te gjithe elementet e nevojshem per funksionim normal.</t>
  </si>
  <si>
    <t>F. Njesi e brendshme kanalore me zgjrim direk VRF me pompe drenazhi, kapaciteti ne ftohje / ngrohje 2.8/3.2kW, prurja e ajrit Vmes.=538 m³/h,F.el=68 W, 1F ~230V ~50 Hz. Kompletuar me komande dhe te gjithe elementet e nevojshem per funksionim normal.</t>
  </si>
  <si>
    <t>F.Njesi e brendshme kanalore me zgjrim direk VRF me pompe drenazhi, kapaciteti ne ftohje / ngrohje 3.6/4.0kW, prurja e ajrit Vmes.=597 m³/h, F.el=72W, 1F ~230V ~50 Hz. Kompletuar me komande dhe te gjithe elementet e nevojshem per funksionim normal.</t>
  </si>
  <si>
    <t>F. Njesi e brendshme kanalore me zgjrim direk VRF me pompe drenazhi, kapaciteti ne ftohje / ngrohje 4.5/5.0kW, prurja e ajrit Vmes.=811 m³/h, F.el=80W, 1F ~230V ~50 Hz. Kompletuar me komande dhe te gjithe elementet e nevojshem per funksionim normal.</t>
  </si>
  <si>
    <t>F. Njesi e brendshme kanalore me zgjrim direk VRF me pompe drenazhi, kapaciteti ne ftohje / ngrohje 5.6/6.3kW, prurja e ajrit Vmes.=811 m³/h, F.el=80W, 1F ~230V ~50 Hz. Kompletuar me komande dhe te gjithe elementet e nevojshem per funksionim normal.</t>
  </si>
  <si>
    <t>F. Njesi e brendshme kanalore me zgjrim direk VRF me pompe drenazhi, kapaciteti ne ftohje / ngrohje 7.1/8.0kW, prurja e ajrit Vmes.=1029 m³/h, F.el=80W, 1F ~230V ~50 Hz. Kompletuar me komande dhe te gjithe elementet e nevojshem per funksionim normal.</t>
  </si>
  <si>
    <t xml:space="preserve">PUNIME SUVATIM DHE VESHJE </t>
  </si>
  <si>
    <t>PUNIME MEKANIKE</t>
  </si>
  <si>
    <t>SHUMA PER INSTALIME ELEKTRIKE</t>
  </si>
  <si>
    <t>SHUMA PER PAJISJE ELEKTRIKE</t>
  </si>
  <si>
    <t xml:space="preserve">an  E-1.1.1.1 </t>
  </si>
  <si>
    <t>an  E-1.1.1.2</t>
  </si>
  <si>
    <t>an  E-1.1.1.3</t>
  </si>
  <si>
    <t xml:space="preserve">an  E-1.1.1.4 </t>
  </si>
  <si>
    <t>an  E-1.1.1.5</t>
  </si>
  <si>
    <t>an  E-1.1.1.6</t>
  </si>
  <si>
    <t>an  E-1.1.1.7</t>
  </si>
  <si>
    <t>an  E-1.1.1.8</t>
  </si>
  <si>
    <t>an  E-1.1.1.9</t>
  </si>
  <si>
    <t>an  E-1.1.1.10</t>
  </si>
  <si>
    <t>an  E-1.1.1.11</t>
  </si>
  <si>
    <t>an  E-1.1.1.12</t>
  </si>
  <si>
    <t>an  E-1.1.1.13</t>
  </si>
  <si>
    <t>an  E-1.1.1.14</t>
  </si>
  <si>
    <t>an  E-1.1.1.15</t>
  </si>
  <si>
    <t>an  E-1.1.1.16</t>
  </si>
  <si>
    <t>an  E-1.1.1.17</t>
  </si>
  <si>
    <t>an  E-1.1.1.18</t>
  </si>
  <si>
    <t>an  E-1.1.1.19</t>
  </si>
  <si>
    <t>an  E-1.1.1.20</t>
  </si>
  <si>
    <t>an  E-1.1.1.21</t>
  </si>
  <si>
    <t>an  E-1.1.1.22</t>
  </si>
  <si>
    <t>an  E-1.1.1.23</t>
  </si>
  <si>
    <t>an  E-1.1.1.24</t>
  </si>
  <si>
    <t>an  E-1.1.1.25</t>
  </si>
  <si>
    <t>an  E-1.1.1.26</t>
  </si>
  <si>
    <t>an  E-1.1.1.27</t>
  </si>
  <si>
    <t>an  E-1.1.1.28</t>
  </si>
  <si>
    <t>an  E-1.1.1.29</t>
  </si>
  <si>
    <t>an  E-1.1.1.30</t>
  </si>
  <si>
    <t>an  E-1.1.1.31</t>
  </si>
  <si>
    <t>an  E-1.1.1.32</t>
  </si>
  <si>
    <t>an  E-1.1.1.33</t>
  </si>
  <si>
    <t>an  E-1.1.1.34</t>
  </si>
  <si>
    <t>an  E-1.1.1.35</t>
  </si>
  <si>
    <t>an  E-1.1.1.36</t>
  </si>
  <si>
    <t>an  E-1.1.1.37</t>
  </si>
  <si>
    <t>an  E-1.1.1.38</t>
  </si>
  <si>
    <t>an  E-1.1.1.39</t>
  </si>
  <si>
    <t>an  E-1.1.1.40</t>
  </si>
  <si>
    <t>an  E-1.1.1.41</t>
  </si>
  <si>
    <t>an  E-1.1.2.1</t>
  </si>
  <si>
    <t>an  E-1.1.2.2</t>
  </si>
  <si>
    <t>an  E-1.1.2.3</t>
  </si>
  <si>
    <t>an  E-1.1.2.4</t>
  </si>
  <si>
    <t>an  E-1.1.2.5</t>
  </si>
  <si>
    <t>an  E-1.1.2.6</t>
  </si>
  <si>
    <t>an  E-1.1.3.1</t>
  </si>
  <si>
    <t>an  E-1.1.3.2</t>
  </si>
  <si>
    <t>an  E-1.1.3.3</t>
  </si>
  <si>
    <t>an  E-1.1.3.4</t>
  </si>
  <si>
    <t>an  E-1.1.3.5</t>
  </si>
  <si>
    <t>an  E-1.1.3.6</t>
  </si>
  <si>
    <t>F.V. Drejtues kabllosh modular G</t>
  </si>
  <si>
    <t>an  E-1.1.3.7</t>
  </si>
  <si>
    <t>an  E-1.1.3.8</t>
  </si>
  <si>
    <t>an  E-1.1.3.9</t>
  </si>
  <si>
    <t>an  E-1.1.3.10</t>
  </si>
  <si>
    <t>an  E-1.1.4.1</t>
  </si>
  <si>
    <t>an  E-1.1.4.2</t>
  </si>
  <si>
    <t>an  E-1.1.4.3</t>
  </si>
  <si>
    <t>an  E-1.1.4.4</t>
  </si>
  <si>
    <t>an  E-1.1.4.5</t>
  </si>
  <si>
    <t>an  E-1.1.4.6</t>
  </si>
  <si>
    <t>an  E-1.1.4.7</t>
  </si>
  <si>
    <t>an  E-1.1.4.8</t>
  </si>
  <si>
    <t>an  E-1.1.4.9</t>
  </si>
  <si>
    <t>an  E-1.1.4.10</t>
  </si>
  <si>
    <t>an  E-1.1.5.1</t>
  </si>
  <si>
    <t>an  E-1.1.5.2</t>
  </si>
  <si>
    <t>an  E-1.1.5.3</t>
  </si>
  <si>
    <t>an  E-1.1.5.4</t>
  </si>
  <si>
    <t>an  E-1.1.5.5</t>
  </si>
  <si>
    <t>an  E-1.1.5.6</t>
  </si>
  <si>
    <t>an  E-1.1.5.7</t>
  </si>
  <si>
    <t>an  E-1.1.5.8</t>
  </si>
  <si>
    <t>an  E-1.1.5.9</t>
  </si>
  <si>
    <t>an  E-1.1.6.1</t>
  </si>
  <si>
    <t>an  E-1.1.6.2</t>
  </si>
  <si>
    <t>an  E-1.1.6.3</t>
  </si>
  <si>
    <t>an  E-1.1.6.4</t>
  </si>
  <si>
    <t>an  E-1.1.6.5</t>
  </si>
  <si>
    <t>an  E-1.1.6.6</t>
  </si>
  <si>
    <t>an  E-1.1.6.7</t>
  </si>
  <si>
    <t>an  E-1.1.6.8</t>
  </si>
  <si>
    <t>an  E-1.1.6.9</t>
  </si>
  <si>
    <t>an  E-1.1.6.10</t>
  </si>
  <si>
    <t>an  E-1.1.7.1</t>
  </si>
  <si>
    <t>an  E-1.1.7.2</t>
  </si>
  <si>
    <t>an  E-1.1.7.3</t>
  </si>
  <si>
    <t>an  E-1.1.7.4</t>
  </si>
  <si>
    <t xml:space="preserve">an  E-1.1.8.1 </t>
  </si>
  <si>
    <t>an  E-1.1.8.2</t>
  </si>
  <si>
    <t>an  E-1.1.8.3</t>
  </si>
  <si>
    <t>an  E-1.1.8.4</t>
  </si>
  <si>
    <t>an  E-1.1.8.5</t>
  </si>
  <si>
    <t>an  E-1.1.8.6</t>
  </si>
  <si>
    <t>an  E-1.1.8.7</t>
  </si>
  <si>
    <t>an  E-1.1.9.1</t>
  </si>
  <si>
    <t>an  E-1.1.9.2</t>
  </si>
  <si>
    <t>an  E-1.1.10.1</t>
  </si>
  <si>
    <t>an  E-1.1.10.2</t>
  </si>
  <si>
    <t>an  E-1.1.11.1</t>
  </si>
  <si>
    <t>an  E-1.1.13.1</t>
  </si>
  <si>
    <t>an  E-1.1.15.1</t>
  </si>
  <si>
    <t>an  E-1.1.15.2</t>
  </si>
  <si>
    <t>an  E-1.1.15.3</t>
  </si>
  <si>
    <t>an  E-1.1.15.4</t>
  </si>
  <si>
    <t>an  E-1.1.15.5</t>
  </si>
  <si>
    <t>an  E-1.1.15.6</t>
  </si>
  <si>
    <t>an  E-1.1.16.1</t>
  </si>
  <si>
    <t>an  E-1.1.16.2</t>
  </si>
  <si>
    <t>an  E-1.1.17.1</t>
  </si>
  <si>
    <t>an  E-1.1.17.2</t>
  </si>
  <si>
    <t>an  E-1.1.17.3</t>
  </si>
  <si>
    <t>an  E-1.1.17.4</t>
  </si>
  <si>
    <t>Kuadri Elektrik K21</t>
  </si>
  <si>
    <t>an  E-1.1.21.1</t>
  </si>
  <si>
    <t>an  E-1.1.21.2</t>
  </si>
  <si>
    <t>an  E-1.1.21.3</t>
  </si>
  <si>
    <t>an  E-1.1.21.4</t>
  </si>
  <si>
    <t>an  E-1.1.21.5</t>
  </si>
  <si>
    <t>an  E-1.1.21.6</t>
  </si>
  <si>
    <t>an E-1.2.1</t>
  </si>
  <si>
    <t>an E-1.2.2</t>
  </si>
  <si>
    <t>an E-1.2.3</t>
  </si>
  <si>
    <t>an E-1.2.4</t>
  </si>
  <si>
    <t>an E-1.2.5</t>
  </si>
  <si>
    <t>an E-1.2.6</t>
  </si>
  <si>
    <t>an E-1.2.7</t>
  </si>
  <si>
    <t>an E-1.2.8</t>
  </si>
  <si>
    <t>an E-1.2.9</t>
  </si>
  <si>
    <t>an E-1.2.10</t>
  </si>
  <si>
    <t>an E-1.2.11</t>
  </si>
  <si>
    <t>an E-1.2.12</t>
  </si>
  <si>
    <t>an E-1.2.13</t>
  </si>
  <si>
    <t>an E-1.2.14</t>
  </si>
  <si>
    <t>an E-1.2.15</t>
  </si>
  <si>
    <t>an E-1.2.16</t>
  </si>
  <si>
    <t>an E-1.2.17</t>
  </si>
  <si>
    <t>an E-1.2.18</t>
  </si>
  <si>
    <t>an E-1.2.19</t>
  </si>
  <si>
    <t>an E-1.2.20</t>
  </si>
  <si>
    <t>an E-1.2.21</t>
  </si>
  <si>
    <t>an E-1.3.1</t>
  </si>
  <si>
    <t>F.V. Kabell bakri kunder djegjes me izolim dhe veshje EPR , tip . FG7-OR-0,6/1 kV ; S=3(1x300)+1(1x300)+1(1x300) mm2</t>
  </si>
  <si>
    <t>an E-1.3.2</t>
  </si>
  <si>
    <t>F.V. Kabell bakri kunder djegjes me izolim dhe veshje EPR , tip . FG7-OR-0,6/1 kV ; S=3(1x300)+1(1x150)+1(1x150) mm2</t>
  </si>
  <si>
    <t>an E-1.3.3</t>
  </si>
  <si>
    <t>F.V. Kabell bakri kunder djegjes me izolim dhe veshje EPR , tip . FG7-OR-0,6/1 kV ; S=4(1x300)+1(1x150) mm2</t>
  </si>
  <si>
    <t>an E-1.3.4</t>
  </si>
  <si>
    <t>F.V. Kabell bakri me izolim dhe veshje EPR , tip . FG7-OR-0,6/1 kV ; S=3(1x240)+1(1x240)+1(1x240) mm2</t>
  </si>
  <si>
    <t>an E-1.3.5</t>
  </si>
  <si>
    <t>F.V. Kabell bakri me izolim dhe veshje EPR , tip . FG7-OR-0,6/1 kV ; S=3(1x150)+1(1x150) +1(1x95)mm2</t>
  </si>
  <si>
    <t>an E-1.3.6</t>
  </si>
  <si>
    <t>F.V. Kabell bakri me izolim dhe veshje EPR , tip . FG7-OR-0,6/1 kV ; S=3(1x120)+1(1x120) +1(1x70) mm2</t>
  </si>
  <si>
    <t>an E-1.3.7</t>
  </si>
  <si>
    <t>F.V. Kabell bakri me izolim dhe veshje EPR , tip . FG7-OR-0,6/1 kV ; S=4(1x95)+1(1x50) mm2</t>
  </si>
  <si>
    <t>an E-1.3.8</t>
  </si>
  <si>
    <t>F.V. Kabell bakri me izolim dhe veshje PVCm ,;K.Z. FG7-OR-0,6/1 kV ; S=3(1x70)+1(1x70)+1(1x35) mm2</t>
  </si>
  <si>
    <t>an E-1.3.9</t>
  </si>
  <si>
    <t xml:space="preserve">F.V. Kabell bakri kunder djegjes me izolim dhe veshje , FG7-OR-0,6/1 kV ; S=3(1x50)+1(1x50)+1(1x50) mm2 </t>
  </si>
  <si>
    <t>an E-1.3.10</t>
  </si>
  <si>
    <t>F.V. Kabell bakri me izolim dhe veshje PVCm ,;K.Z. FG7-OR-0,6/1 kV ; S=3(1x35)+1(1x35)+1(1x25) mm2</t>
  </si>
  <si>
    <t>an E-1.3.11</t>
  </si>
  <si>
    <t>F.V. Kabell bakri me izolim dhe veshje PVCm ,;K.Z. FG7-OR-0,6/1 kV ; S=S=3(1x25)+1(1x25)+1(1x25) mm2</t>
  </si>
  <si>
    <t>an E-1.3.12</t>
  </si>
  <si>
    <t>F.V. Kabell bakri me izolim dhe veshje PVCm ,;K.Z. FG7-OR-0,6/1 kV ; S=4x16 mm2</t>
  </si>
  <si>
    <t>an E-1.3.13</t>
  </si>
  <si>
    <t>F.V. Kabell bakri me izolim dhe veshje PVCm ,;K.Z. FG7-OR-0,6/1 kV ; S=4x10 mm2</t>
  </si>
  <si>
    <t>an E-1.3.14</t>
  </si>
  <si>
    <t>F.V. Kabell bakri me izolim dhe veshje PVCm ,;K.Z. FG7-OR-0,6/1 kV ; S=4x6 mm2</t>
  </si>
  <si>
    <t>an E-1.3.15</t>
  </si>
  <si>
    <t>F.V. Kabell bakri me izolim dhe veshje PVCm ,;K.Z. FG7-OR-0,6/1 kV ; S=4x4 mm2</t>
  </si>
  <si>
    <t>an E-1.3.16</t>
  </si>
  <si>
    <t>F.V. Kabell bakri me izolim dhe veshje PVCm;K.Z. FG7-OR-0,6/1 kV; S=4x2.5 mm2</t>
  </si>
  <si>
    <t>an E-1.3.17</t>
  </si>
  <si>
    <t>F.V. Kabell bakri me izolim dhe veshje PVCm;K.Z. FG7-OR-0,6/1 kV; S=4x1.5 mm2</t>
  </si>
  <si>
    <t>an E-1.3.18</t>
  </si>
  <si>
    <t>F.V. Kabell bakri me izolim dhe veshje PVCm ,;K.Z. FG7-OR-0,6/1 kV ; S=5x16 mm2</t>
  </si>
  <si>
    <t>an E-1.3.19</t>
  </si>
  <si>
    <t>F.V. Kabell bakri me izolim dhe veshje PVCm ,;K.Z. FG7-OR-0,6/1 kV ; S=5x10 mm2</t>
  </si>
  <si>
    <t>an E-1.3.20</t>
  </si>
  <si>
    <t>F.V. Kabell bakri me izolim dhe veshje PVCm ,;K.Z. FG7-OR-0,6/1 kV ; S=5x6 mm2</t>
  </si>
  <si>
    <t>an E-1.3.21</t>
  </si>
  <si>
    <t>F.V. Kabell bakri me izolim dhe veshje PVCm ,;K.Z. FG7-OR-0,6/1 kV ; S=5x4 mm2</t>
  </si>
  <si>
    <t>an E-1.3.22</t>
  </si>
  <si>
    <t>F.V. Kabell bakri me izolim dhe veshje PVCm;K.Z. FG7-OR-0,6/1 kV; S=5x2.5 mm2</t>
  </si>
  <si>
    <t>an E-1.3.23</t>
  </si>
  <si>
    <t>F.V. Kabell bakri me izolim dhe veshje PVCm;K.Z. FG7-OR-0,6/1 kV; S=5x1.5 mm2</t>
  </si>
  <si>
    <t>an E-1.3.24</t>
  </si>
  <si>
    <t>F.V. Kabell bakri me izolim dhe veshje PVCm;K.Z. FG7-OR-0,6/1 kV; S=3x4 mm2</t>
  </si>
  <si>
    <t>an E-1.3.25</t>
  </si>
  <si>
    <t>F.V. Kabell bakri me izolim dhe veshje PVCm;K.Z. FG7-OR-0,6/1 kV; S=3x2.5 mm2</t>
  </si>
  <si>
    <t>an E-1.3.26</t>
  </si>
  <si>
    <t>F.V. Kabell bakri me izolim dhe veshje PVCm;K.Z. FG7-OR-0,6/1 kV; S=3x1.5 mm2</t>
  </si>
  <si>
    <t>an E-1.3.27</t>
  </si>
  <si>
    <t>an E-1.3.28</t>
  </si>
  <si>
    <t>an E-1.3.29</t>
  </si>
  <si>
    <t>an E-1.3.30</t>
  </si>
  <si>
    <t>an E-1.3.31</t>
  </si>
  <si>
    <t>an E-1.3.32</t>
  </si>
  <si>
    <t>an E-1.3.33</t>
  </si>
  <si>
    <t>an E-1.3.34</t>
  </si>
  <si>
    <t>an E-1.3.35</t>
  </si>
  <si>
    <t>an E-1.3.36</t>
  </si>
  <si>
    <t>an E-1.3.37</t>
  </si>
  <si>
    <t>an E-1.3.38</t>
  </si>
  <si>
    <t>an E-1.3.39</t>
  </si>
  <si>
    <t>an E-1.3.40</t>
  </si>
  <si>
    <t>an E-1.3.41</t>
  </si>
  <si>
    <t>an E-1.3.42</t>
  </si>
  <si>
    <t>an E-1.3.43</t>
  </si>
  <si>
    <t>an E-1.4.1</t>
  </si>
  <si>
    <t>an E-1.4.2</t>
  </si>
  <si>
    <t>an E-1.4.3</t>
  </si>
  <si>
    <t>an E-1.4.4</t>
  </si>
  <si>
    <t>an E-1.4.5</t>
  </si>
  <si>
    <t>an E-1.4.6</t>
  </si>
  <si>
    <t>an E-1.4.7</t>
  </si>
  <si>
    <t>an E-1.4.8</t>
  </si>
  <si>
    <t>an E-1.4.9</t>
  </si>
  <si>
    <t>an E-1.4.10</t>
  </si>
  <si>
    <t>an E-1.4.11</t>
  </si>
  <si>
    <t>an E-1.5.1</t>
  </si>
  <si>
    <t>an E-1.5.2</t>
  </si>
  <si>
    <t>an E-1.5.3</t>
  </si>
  <si>
    <t>an E-1.5.4</t>
  </si>
  <si>
    <t>an E-1.6.1</t>
  </si>
  <si>
    <t>an E-1.6.2</t>
  </si>
  <si>
    <t>an E-1.6.3</t>
  </si>
  <si>
    <t>an E-1.6.4</t>
  </si>
  <si>
    <t>an E-1.6.5</t>
  </si>
  <si>
    <t>an E-1.7.1</t>
  </si>
  <si>
    <t>an E-1.7.2</t>
  </si>
  <si>
    <t>an E-1.7.3</t>
  </si>
  <si>
    <t>F.V. Kabell bakri me izolim dhe veshje PVCm;K.Z. FG7-OR-0,6/1 kV; S=2x4 mm2</t>
  </si>
  <si>
    <t>an E-1.7.4</t>
  </si>
  <si>
    <t>an E-1.7.5</t>
  </si>
  <si>
    <t>an E-1.8.1</t>
  </si>
  <si>
    <t>an E-1.8.2</t>
  </si>
  <si>
    <t>an E-1.9.1</t>
  </si>
  <si>
    <t>an E-1.9.2</t>
  </si>
  <si>
    <t>an E-1.9.3</t>
  </si>
  <si>
    <t>an E-1.9.4</t>
  </si>
  <si>
    <t>an E-1.9.5</t>
  </si>
  <si>
    <t>1.10.1</t>
  </si>
  <si>
    <t>1.10.2</t>
  </si>
  <si>
    <t>1.10.3</t>
  </si>
  <si>
    <t>an E-1.10.1</t>
  </si>
  <si>
    <t>F.V. Kabell bakri me izolim dhe veshje PVCm;K.Z. FG7-OR-0,6/1 kV; S=2x1.5 mm2</t>
  </si>
  <si>
    <t>1.10.4</t>
  </si>
  <si>
    <t>1.10.5</t>
  </si>
  <si>
    <t>1.11.1</t>
  </si>
  <si>
    <t>1.11.2</t>
  </si>
  <si>
    <t>an E-1.11.1</t>
  </si>
  <si>
    <t>1.11.3</t>
  </si>
  <si>
    <t>an E-1.11.2</t>
  </si>
  <si>
    <t>1.11.4</t>
  </si>
  <si>
    <t>an E-1.11.3</t>
  </si>
  <si>
    <t>1.11.5</t>
  </si>
  <si>
    <t>an E-1.11.4</t>
  </si>
  <si>
    <t>1.11.6</t>
  </si>
  <si>
    <t>1.11.7</t>
  </si>
  <si>
    <t>1.11.8</t>
  </si>
  <si>
    <t>an E-1.12.1</t>
  </si>
  <si>
    <t>an E-1.12.2</t>
  </si>
  <si>
    <t>an E-1.12.3</t>
  </si>
  <si>
    <t>an E-1.12.4</t>
  </si>
  <si>
    <t>an E-1.12.5</t>
  </si>
  <si>
    <t>an E-1.12.6</t>
  </si>
  <si>
    <t>an E-1.12.7</t>
  </si>
  <si>
    <t>an E-1.12.8</t>
  </si>
  <si>
    <t>an E-1.12.9</t>
  </si>
  <si>
    <t>an E-1.12.10</t>
  </si>
  <si>
    <t>an E-1.12.11</t>
  </si>
  <si>
    <t>an E-1.12.12</t>
  </si>
  <si>
    <t>an E-1.12.13</t>
  </si>
  <si>
    <t>an E-1.12.14</t>
  </si>
  <si>
    <t>an E-1.12.15</t>
  </si>
  <si>
    <t>an E-1.12.16</t>
  </si>
  <si>
    <t>an E-1.12.17</t>
  </si>
  <si>
    <t>an E-1.12.18</t>
  </si>
  <si>
    <t>an E-1.13.1</t>
  </si>
  <si>
    <t>an E-1.14.1</t>
  </si>
  <si>
    <t>an E-1.14.2</t>
  </si>
  <si>
    <t>an E-1.14.3</t>
  </si>
  <si>
    <t>an E-1.14.4</t>
  </si>
  <si>
    <t>an E-1.14.5</t>
  </si>
  <si>
    <t>an E-1.14.6</t>
  </si>
  <si>
    <t>an E-1.14.7</t>
  </si>
  <si>
    <t>an E-1.14.8</t>
  </si>
  <si>
    <t>an E-1.14.9</t>
  </si>
  <si>
    <t>an E-1.14.10</t>
  </si>
  <si>
    <t>an E-1.14.11</t>
  </si>
  <si>
    <t>an E-1.14.12</t>
  </si>
  <si>
    <t>an E-1.14.13</t>
  </si>
  <si>
    <t>an E-1.14.14</t>
  </si>
  <si>
    <t>an E-1.14.15</t>
  </si>
  <si>
    <t>an EP-1.16.1</t>
  </si>
  <si>
    <t>an EP-1.16.2</t>
  </si>
  <si>
    <t>an EP-1.16.3</t>
  </si>
  <si>
    <t>an EP-1.16.4</t>
  </si>
  <si>
    <t>an EP-1.16.5</t>
  </si>
  <si>
    <t>an EP-1.16.6</t>
  </si>
  <si>
    <t>an EP-1.16.7</t>
  </si>
  <si>
    <t>an EP-1.16.8</t>
  </si>
  <si>
    <t>an EP-1.16.9</t>
  </si>
  <si>
    <t>an EP-1.16.10</t>
  </si>
  <si>
    <t>an EP-1.16.11</t>
  </si>
  <si>
    <t>an EP-1.16.12</t>
  </si>
  <si>
    <t>an EP-1.17.1</t>
  </si>
  <si>
    <t>an EP-1.17.2</t>
  </si>
  <si>
    <t>an EP-1.17.3</t>
  </si>
  <si>
    <t>an EP-1.17.4</t>
  </si>
  <si>
    <t>an EP-1.17.5</t>
  </si>
  <si>
    <t>an EP-1.17.6</t>
  </si>
  <si>
    <t>an EP-1.17.7</t>
  </si>
  <si>
    <t>an EP-1.17.8</t>
  </si>
  <si>
    <t>an EP-1.17.9</t>
  </si>
  <si>
    <t>an EP-1.17.10</t>
  </si>
  <si>
    <t>an EP-1.17.11</t>
  </si>
  <si>
    <t>an EP-1.17.12</t>
  </si>
  <si>
    <t>an EP-1.17.13</t>
  </si>
  <si>
    <t>an EP-1.17.14</t>
  </si>
  <si>
    <t>an EP-1.17.15</t>
  </si>
  <si>
    <t>an EP-1.17.16</t>
  </si>
  <si>
    <t>1.17.17</t>
  </si>
  <si>
    <t>an EP-1.17.17</t>
  </si>
  <si>
    <t>an EP-1.18.1</t>
  </si>
  <si>
    <t>an EP-1.18.2</t>
  </si>
  <si>
    <t>an EP-1.18.3</t>
  </si>
  <si>
    <t>an EP-1.18.4</t>
  </si>
  <si>
    <t>an EP-1.19.1</t>
  </si>
  <si>
    <t>an EP-1.19.2</t>
  </si>
  <si>
    <t>an EP-1.19.3</t>
  </si>
  <si>
    <t>an EP-1.19.4</t>
  </si>
  <si>
    <t>an EP-1.19.5</t>
  </si>
  <si>
    <t>an EP-1.19.6</t>
  </si>
  <si>
    <t>an EP-1.19.7</t>
  </si>
  <si>
    <t>an EP-1.19.8</t>
  </si>
  <si>
    <t>an EP-1.19.9</t>
  </si>
  <si>
    <t>an EP-1.20.1</t>
  </si>
  <si>
    <t>an EP-1.20.2</t>
  </si>
  <si>
    <t>an EP-1.20.3</t>
  </si>
  <si>
    <t>an EP-1.20.4</t>
  </si>
  <si>
    <t>an EP-1.20.5</t>
  </si>
  <si>
    <t>an EP-1.20.6</t>
  </si>
  <si>
    <t>an EP-1.20.7</t>
  </si>
  <si>
    <t>an EP-1.20.8</t>
  </si>
  <si>
    <t>an EP-1.21.1</t>
  </si>
  <si>
    <t>an EP-1.21.2</t>
  </si>
  <si>
    <t>an EP-1.21.3</t>
  </si>
  <si>
    <t>an EP-1.21.4</t>
  </si>
  <si>
    <t>an EP-1.21.5</t>
  </si>
  <si>
    <t>an EP-1.21.6</t>
  </si>
  <si>
    <t>an EP-1.21.7</t>
  </si>
  <si>
    <t>an EP-1.21.8</t>
  </si>
  <si>
    <t>an EP-1.21.9</t>
  </si>
  <si>
    <t>an EP-1.21.10</t>
  </si>
  <si>
    <t>an EP-1.21.11</t>
  </si>
  <si>
    <t>an EP-1.21.12</t>
  </si>
  <si>
    <t>an EP-1.21.13</t>
  </si>
  <si>
    <t>an EP-1.21.14</t>
  </si>
  <si>
    <t>an EP-1.21.15</t>
  </si>
  <si>
    <t>an EP-1.21.16</t>
  </si>
  <si>
    <t>an EP-1.21.17</t>
  </si>
  <si>
    <t>an EP-1.21.18</t>
  </si>
  <si>
    <t>an EP-1.21.19</t>
  </si>
  <si>
    <t>Sistemi video-konference, videoprojektor etj</t>
  </si>
  <si>
    <t>an EP-1.22.1</t>
  </si>
  <si>
    <t>an EP-1.22.2</t>
  </si>
  <si>
    <t>an EP-1.22.3</t>
  </si>
  <si>
    <t>1.22.4</t>
  </si>
  <si>
    <t>an EP-1.22.4</t>
  </si>
  <si>
    <t>1.22.5</t>
  </si>
  <si>
    <t>an EP-1.22.5</t>
  </si>
  <si>
    <t xml:space="preserve"> Projektor -Modeli: Nec NP-M322X -3200-Lumen -XGA (1024 x 768), Maximum WUXGA 1920 x 1200 -Shkalla e kontrastit (up to)  10000:1 (sipas specifikimeve teknike)</t>
  </si>
  <si>
    <t>1.22.6</t>
  </si>
  <si>
    <t>an EP-1.22.6</t>
  </si>
  <si>
    <t xml:space="preserve"> Ekran projeksioni i motorizuar i integruar ne tavan te varur (dhome shumeperdorimshe)
-Modeli: Drapper Access/Series V. 
-30 cm siperfaqja e zeze ne krye te ekranit eshte standart per ekranet me mbulese te sheshte 
-Dimensionet e kases jane 17.8 cm H x 22.9 cm D (sipas specifikimeve teknike)</t>
  </si>
  <si>
    <t>1.22.7</t>
  </si>
  <si>
    <t>an EP-1.22.7</t>
  </si>
  <si>
    <t xml:space="preserve"> Suport projektori i motorizuar i integruar ne tavan te varur  (dhome me sherbime te ndryshme)
-Modeil: SMART-LIFT Projektor me suport automatik -Per tavan te varur (120 V)
-Dimensionet e pergjithshme 280 x 669 x 732 mm -Ngarkesa maksimale 15.9 kg (sipas spec.  teknike)</t>
  </si>
  <si>
    <t>an EP-1.23.1</t>
  </si>
  <si>
    <t>an EP-1.23.2</t>
  </si>
  <si>
    <t>an EP-1.24.1</t>
  </si>
  <si>
    <t>an EP-1.24.2</t>
  </si>
  <si>
    <t>an EP-1.24.3</t>
  </si>
  <si>
    <t>an EP-1.24.4</t>
  </si>
  <si>
    <t>an EP-1.24.5</t>
  </si>
  <si>
    <t>an EP-1.24.6</t>
  </si>
  <si>
    <t xml:space="preserve">F. Pompa e sistemit te mbrojtjes nga zjarri me karakteristikat teknike:
Modeli me karakteristika teknike:
-Tipi : FLA- 2 Helix V 2204/K PN10
-Fuqia e pompes elektrike : 5.5 kW,  
-Intesiteti i rrymes:10.6 A
-Tensioni i dhenë : 3F~400V,50Hz 
-Prurja: 22 m³ / h
-Prevalenca: 50 mkH2O
-Lidhjet: ∅ 3" PN10/PN16
</t>
  </si>
  <si>
    <t xml:space="preserve">F. Pompa e furnizimit me uje sanitar 
Karakteristikat Teknike:
-Fuqia e instaluar : 1.1 kW, 
-Intensiteti i rrymës : 3 A, 
-Tensioni i dhenë : 400V,3F/ 50Hz 
-Prurja: 5 m³ / h
-Prevalenca: 35 mkH2O
-Lidhjet: PN 10 / PN 16
</t>
  </si>
  <si>
    <t xml:space="preserve">F. Autokllava 
Karakteristikat Teknike:
-Autokllave me membranë
-Presioni maximal 10 bar, 
-Kapaciteti 300 lit
-De = 550
-H = 1520
-Lidhjet: F Ø 1 1/4" </t>
  </si>
  <si>
    <t xml:space="preserve">F. Filter rere                                                                                                        Karakteristikat Teknike:                                                                                                      -Diamtri ne hyrje/dalje: 2''                                                                                                 -Prurja : 6-10 m³ / h                                                                                                               -Volumi: 200lt                                                                                                                    -Fuqia elektrike: 12V                                                                                                             -Presioni maksimal i punes: 2-7 bar     </t>
  </si>
  <si>
    <t xml:space="preserve">F.Zbutes uji                                                                                                      Karakteristikat Teknike:                                                                                                    -Lidhjet: 2''                                                                                                                             -Prurja : 2-7 bar                                                                                                                  -Volumi: 2x250lt                                                                                                                     -Fuqia elektrike: 12V                                                                                                          E kompletuar me depoziten e kripes, galexhan sigurie dhe bypass                                           </t>
  </si>
  <si>
    <t>2.386/2</t>
  </si>
  <si>
    <t>F.V. Dyer me kase alumini e veshje e laminuar, nje kanata me mentesha 180° + doreza antipanik</t>
  </si>
  <si>
    <t>Ndarjet e bokseve te wc me melamin 3 cm + bordura plastike dhe elementet metalike te mberthimit ne dysheme e mure</t>
  </si>
  <si>
    <t>Beton arme C-35/45 per mure</t>
  </si>
  <si>
    <t>Perforcim kollona ekzistuese beton arme C-35/45</t>
  </si>
  <si>
    <t>Beton arme C-35/45 per kollona</t>
  </si>
  <si>
    <t>Beton arme C- 35/45per trare</t>
  </si>
  <si>
    <t>Beton arme C-35/45 per soleta</t>
  </si>
  <si>
    <t>Zevendesim i pllakave te demtuara teserin vendi 5x5 ne fasada, sipas origjinalit</t>
  </si>
  <si>
    <t>PUNIME  FASADE NDERTIM I RI</t>
  </si>
  <si>
    <t>Veshje me rrjete metalike ngjyre blu</t>
  </si>
  <si>
    <t xml:space="preserve"> Veshje e kafazit te shkalles me rrjete metalike, ngjyre gri e bardhe</t>
  </si>
  <si>
    <t>1.8.4</t>
  </si>
  <si>
    <t>1.8.6</t>
  </si>
  <si>
    <t>1.8.8</t>
  </si>
  <si>
    <t>1.8.9</t>
  </si>
  <si>
    <t>1.8.10</t>
  </si>
  <si>
    <t>1.8.11</t>
  </si>
  <si>
    <t>1.8.12</t>
  </si>
  <si>
    <t>1.8.13</t>
  </si>
  <si>
    <t>1.8.14</t>
  </si>
  <si>
    <t>1.8.15</t>
  </si>
  <si>
    <t>1.8.16</t>
  </si>
  <si>
    <t>1.8.17</t>
  </si>
  <si>
    <t>1.8.18</t>
  </si>
  <si>
    <t>1.8.19</t>
  </si>
  <si>
    <t>1.9.8</t>
  </si>
  <si>
    <t>1.9.9</t>
  </si>
  <si>
    <t>1.9.10</t>
  </si>
  <si>
    <t>1.9.11</t>
  </si>
  <si>
    <t>1.9.12</t>
  </si>
  <si>
    <t>1.9.13</t>
  </si>
  <si>
    <t>1.9.14</t>
  </si>
  <si>
    <t>1.9.15</t>
  </si>
  <si>
    <t>1.9.16</t>
  </si>
  <si>
    <t>1.10.6</t>
  </si>
  <si>
    <t>1.1.22</t>
  </si>
  <si>
    <t>1.1.23</t>
  </si>
  <si>
    <t>Pastrim i shkalleve te jashteme ekzistuese te hyrjes kryesore</t>
  </si>
  <si>
    <t>Mbjellje peme dekorative - pishe e bute</t>
  </si>
  <si>
    <t>F.V. Dyer metalike me zhaluzi ne ambjent teknike REI 60</t>
  </si>
  <si>
    <t>F.V.Dyer me PVC te laminuar + aksesoret ne ndarjet e wc me laminat</t>
  </si>
  <si>
    <t xml:space="preserve">Shtrese çakelli t=20cm dhe mbushje </t>
  </si>
  <si>
    <r>
      <t>m</t>
    </r>
    <r>
      <rPr>
        <vertAlign val="superscript"/>
        <sz val="11"/>
        <rFont val="Calibri"/>
        <family val="2"/>
        <scheme val="minor"/>
      </rPr>
      <t>3</t>
    </r>
  </si>
  <si>
    <t>2.262/3</t>
  </si>
  <si>
    <t>Shtrese betoni C-12/15</t>
  </si>
  <si>
    <t>PUNIME  DHEU</t>
  </si>
  <si>
    <t>Germim dheu me krah ose makineri</t>
  </si>
  <si>
    <t>2.37/5b</t>
  </si>
  <si>
    <t>Beton arme C-35/45 per diafragmen</t>
  </si>
  <si>
    <t xml:space="preserve">F.V konstruksione metalike te thjeshta </t>
  </si>
  <si>
    <t xml:space="preserve">Beton arme C-35/45 per themele/ plinta </t>
  </si>
  <si>
    <r>
      <t>Tavolina druri 200 X 150 cm</t>
    </r>
    <r>
      <rPr>
        <sz val="11"/>
        <color theme="1"/>
        <rFont val="Calibri"/>
        <family val="2"/>
      </rPr>
      <t>, me konstruksion metalik, sipas V.T.</t>
    </r>
  </si>
  <si>
    <r>
      <t>Tavolina druri 80 X 150 cm</t>
    </r>
    <r>
      <rPr>
        <sz val="11"/>
        <color theme="1"/>
        <rFont val="Calibri"/>
        <family val="2"/>
      </rPr>
      <t>, me konstruksion metalik, sipas V.T.</t>
    </r>
  </si>
  <si>
    <t>Tavoline Pune 160 x 80cm + ishull me sirtare 75 x 40 cm</t>
  </si>
  <si>
    <t>Tavolina per mbledhje 6 vende</t>
  </si>
  <si>
    <t xml:space="preserve">Tavolina baze per set kolltukesh </t>
  </si>
  <si>
    <t>Karrige me tapiceri dhe rrota + krahe</t>
  </si>
  <si>
    <t>Karrige me tapiceri dhe krahe</t>
  </si>
  <si>
    <t>Rafte dokumentacioni me gjatesi variabel h=2 m x 0.35 m</t>
  </si>
  <si>
    <t>Garderobe per veshjet me stola druri</t>
  </si>
  <si>
    <t>Rafte per Arkive Finance 200 x 35 cm h=220 x 3 cope</t>
  </si>
  <si>
    <t>Karrige plastike me kembe metalike</t>
  </si>
  <si>
    <t>2.2</t>
  </si>
  <si>
    <t>2.3</t>
  </si>
  <si>
    <t>2.4</t>
  </si>
  <si>
    <t>2.5</t>
  </si>
  <si>
    <t>2.6</t>
  </si>
  <si>
    <t>3.2</t>
  </si>
  <si>
    <t>3.3</t>
  </si>
  <si>
    <t>3.4</t>
  </si>
  <si>
    <t>3.5</t>
  </si>
  <si>
    <t>3.6</t>
  </si>
  <si>
    <t>4.2</t>
  </si>
  <si>
    <t>4.3</t>
  </si>
  <si>
    <t>4.4</t>
  </si>
  <si>
    <t>4.5</t>
  </si>
  <si>
    <t>4.6</t>
  </si>
  <si>
    <t>4.7</t>
  </si>
  <si>
    <t>4.8</t>
  </si>
  <si>
    <t>4.9</t>
  </si>
  <si>
    <t>4.10</t>
  </si>
  <si>
    <t>4.11</t>
  </si>
  <si>
    <t>4.12</t>
  </si>
  <si>
    <t>4.13</t>
  </si>
  <si>
    <t>4.14</t>
  </si>
  <si>
    <t>4.15</t>
  </si>
  <si>
    <t>4.16</t>
  </si>
  <si>
    <t>4.17</t>
  </si>
  <si>
    <t>4.18</t>
  </si>
  <si>
    <t>5.1</t>
  </si>
  <si>
    <t>5.2</t>
  </si>
  <si>
    <t>5.3</t>
  </si>
  <si>
    <t>5.4</t>
  </si>
  <si>
    <t>5.5</t>
  </si>
  <si>
    <t>5.6</t>
  </si>
  <si>
    <t>5.7</t>
  </si>
  <si>
    <t>5.8</t>
  </si>
  <si>
    <t>5.9</t>
  </si>
  <si>
    <t>5.10</t>
  </si>
  <si>
    <t>5.11</t>
  </si>
  <si>
    <t>5.12</t>
  </si>
  <si>
    <t>5.13</t>
  </si>
  <si>
    <t>Nr</t>
  </si>
  <si>
    <t>Nr.analize</t>
  </si>
  <si>
    <t>F.V. Dyer metalike REI 60</t>
  </si>
  <si>
    <t>F.V. Dyer metalike  REI 120</t>
  </si>
  <si>
    <t>F.V Dyer metalike  REI 120 e veshur me laminat (hapje me bexh ose jo)</t>
  </si>
  <si>
    <t>F.V Dyer metalike  REI 120 e veshur me metal blu</t>
  </si>
  <si>
    <t>F.V Dyer metalike  REI 60 e veshur me metal blu</t>
  </si>
  <si>
    <t>F.V Dyer metalike  e blinduar REI 60 me hapje me bexh ose jo</t>
  </si>
  <si>
    <t>F.V. Dyer xhami REI 60</t>
  </si>
  <si>
    <t>F.V. Dyer xham i temperuar me kase alumini e shoqeruar me perde antizjarr</t>
  </si>
  <si>
    <t>ASHENSORE</t>
  </si>
  <si>
    <t>SHUMA TOTALE</t>
  </si>
  <si>
    <t>Kendi i kuzhines</t>
  </si>
  <si>
    <t>Parapet xhami i temperuar me struktur inoksi</t>
  </si>
  <si>
    <t>Ndertim tavan gipsi me nenkonstruksion metalik sipas V.T</t>
  </si>
  <si>
    <t>Ndertim tavan gipsi akustik ne sallat e ekspozites sipas V.T</t>
  </si>
  <si>
    <t>Suvatim muri fasade me ngyre sipas V.T</t>
  </si>
  <si>
    <t>Shtrese me pllaka mermeri t=3cm + kolle, sipas V.T.</t>
  </si>
  <si>
    <t>Veshje e shkalleve  te brendsem me mermer</t>
  </si>
  <si>
    <t>Shtrim me pllaka guri t=8cm</t>
  </si>
  <si>
    <t>Shtrim me pllaka guri per pedonale t=6cm</t>
  </si>
  <si>
    <t>Veshje e pandusave me mermer te vjaskuar kunder rreshkitjes</t>
  </si>
  <si>
    <t>Shtrese me pllaka guri t=8cm</t>
  </si>
  <si>
    <t>analiza</t>
  </si>
  <si>
    <t xml:space="preserve"> Llamarine te valezuar per soleten kompozite</t>
  </si>
  <si>
    <t>Shtrese me pllaka gres i kuq + kolle, sipas V.T.</t>
  </si>
  <si>
    <t>Ndertim tavan akustik i fshehur MDF Nanofor sipa V.T</t>
  </si>
  <si>
    <t>Ndertim tavan gipsi i dizenjuar sipas V.t</t>
  </si>
  <si>
    <t>Ndertim tavan gipsi Aquapanel, nen konsol sipas V.T</t>
  </si>
  <si>
    <t>Tavolina ngrenie</t>
  </si>
  <si>
    <t>Fasade me mure gipsi Aquapane t=20cm me termoizilim + veshje me termoizolim nga jashte dhe membrane hidroizoluese e mbrojtje UV,sipas V.T</t>
  </si>
  <si>
    <r>
      <t>m</t>
    </r>
    <r>
      <rPr>
        <i/>
        <sz val="10"/>
        <color theme="1"/>
        <rFont val="Calibri"/>
        <family val="2"/>
      </rPr>
      <t>²</t>
    </r>
  </si>
  <si>
    <t>F.V. Dyer me  PVC te laminuar dhe kase alumini (me rreshqitje ose j0)</t>
  </si>
  <si>
    <t>2.386/1</t>
  </si>
  <si>
    <t>2.386/1a</t>
  </si>
  <si>
    <t>F.V Dyer metalike  REI 60 e veshur me PVC te laminuar (hapje me bexh ose jo)</t>
  </si>
  <si>
    <t>F.V. Dyer xhami dhe kase alumini (me rreshqitje ose jo)</t>
  </si>
  <si>
    <t xml:space="preserve">F.V Vetrata duralumini te brendshme sistemi Shuco xham akustk </t>
  </si>
  <si>
    <t>Veshje muri  2x 15 mm Cleneo CW 100 Lesh guri 40 kg/m3 100 mm  (referuar standartit te Knaufit) ,sipas V.T</t>
  </si>
  <si>
    <t xml:space="preserve">Veshje korrnize parapeti me llamarine xingat </t>
  </si>
  <si>
    <t>F.V Veshje fasade me metal te perforuar + strukture metalike mbajtese, sipas V.T</t>
  </si>
  <si>
    <t>F.V Vetrate gjysem strukturale dopio xhame t=10 mm me dhome me gaz Argon midis akseve 6-7 dhe K-M sipa V.T</t>
  </si>
  <si>
    <t>F.V Vetrat xhami translucent jo transparent opak</t>
  </si>
  <si>
    <t>F.V Xham veshesh fasade</t>
  </si>
  <si>
    <t>F.V. Fasada sistem Schuco me kapak, dopio xham akustik dhe termik, ose te ngjashem</t>
  </si>
  <si>
    <t>1.5.12</t>
  </si>
  <si>
    <t>1.5.15</t>
  </si>
  <si>
    <t>1.5.16</t>
  </si>
  <si>
    <t>1.5.17</t>
  </si>
  <si>
    <t>1.5.18</t>
  </si>
  <si>
    <t>1.5.19</t>
  </si>
  <si>
    <t>1.6.11</t>
  </si>
  <si>
    <t>1.6.12</t>
  </si>
  <si>
    <t>1.6.13</t>
  </si>
  <si>
    <t>1.8.5</t>
  </si>
  <si>
    <t>1.8.7</t>
  </si>
  <si>
    <t>1.9.17</t>
  </si>
  <si>
    <t>1.9.18</t>
  </si>
  <si>
    <t>1.9.19</t>
  </si>
  <si>
    <t>1.9.20</t>
  </si>
  <si>
    <t>1.10.7</t>
  </si>
  <si>
    <t>1.10.8</t>
  </si>
  <si>
    <t>1.10.9</t>
  </si>
  <si>
    <t>1.10.10</t>
  </si>
  <si>
    <t>1.10.11</t>
  </si>
  <si>
    <t>1.10.12</t>
  </si>
  <si>
    <t>1.10.13</t>
  </si>
  <si>
    <t>1.10.14</t>
  </si>
  <si>
    <t>1.10.15</t>
  </si>
  <si>
    <t>1.10.16</t>
  </si>
  <si>
    <t>1.10.17</t>
  </si>
  <si>
    <t>PAJISJE NDERTIMI/MOBILIMI</t>
  </si>
  <si>
    <t>F.V Veshje me leter muri</t>
  </si>
  <si>
    <t>Veshje fasde me  teserin vendi 5x5 ne fasada, sipas origjinalit</t>
  </si>
  <si>
    <t>F.V Ashensor per persona P.A.K</t>
  </si>
  <si>
    <t>F.V Ashensor i hapur per persona P.A.K</t>
  </si>
  <si>
    <t>Shuma  2</t>
  </si>
  <si>
    <t>Shuma  1</t>
  </si>
  <si>
    <t>Lyrje me boje antizjarr per konstruksioni metalik, fire paint primer + firepaint + firepaint finish RAL 9010</t>
  </si>
  <si>
    <t>1.15.23</t>
  </si>
  <si>
    <t>1.15.24</t>
  </si>
  <si>
    <t>1.15.25</t>
  </si>
  <si>
    <t>1.15.26</t>
  </si>
  <si>
    <t>1.15.27</t>
  </si>
  <si>
    <t>1.15.28</t>
  </si>
  <si>
    <t>1.15.29</t>
  </si>
  <si>
    <t>1.15.30</t>
  </si>
  <si>
    <t>1.15.31</t>
  </si>
  <si>
    <t>1.15.32</t>
  </si>
  <si>
    <t>1.15.33</t>
  </si>
  <si>
    <t>1.15.34</t>
  </si>
  <si>
    <t>1.15.35</t>
  </si>
  <si>
    <t>1.15.36</t>
  </si>
  <si>
    <t>1.15.37</t>
  </si>
  <si>
    <t>1.15.38</t>
  </si>
  <si>
    <t>1.15.39</t>
  </si>
  <si>
    <t>1.15.40</t>
  </si>
  <si>
    <t>1.15.41</t>
  </si>
  <si>
    <t>1.15.42</t>
  </si>
  <si>
    <t>1.15.43</t>
  </si>
  <si>
    <t>1.15.44</t>
  </si>
  <si>
    <t>1.15.45</t>
  </si>
  <si>
    <t>1.15.46</t>
  </si>
  <si>
    <t>1.15.47</t>
  </si>
  <si>
    <t>1.15.48</t>
  </si>
  <si>
    <t>1.15.49</t>
  </si>
  <si>
    <t>1.15.50</t>
  </si>
  <si>
    <t>1.15.51</t>
  </si>
  <si>
    <t>1.15.52</t>
  </si>
  <si>
    <t>1.15.53</t>
  </si>
  <si>
    <t>1.15.54</t>
  </si>
  <si>
    <t>1.15.55</t>
  </si>
  <si>
    <t>1.15.56</t>
  </si>
  <si>
    <t>1.15.57</t>
  </si>
  <si>
    <t>1.15.58</t>
  </si>
  <si>
    <t>1.15.59</t>
  </si>
  <si>
    <t>1.15.60</t>
  </si>
  <si>
    <t>1.15.61</t>
  </si>
  <si>
    <t>Suvatim parapeti nga brenda, muratura per kafazet e shkalleve dhe shaftet</t>
  </si>
  <si>
    <t xml:space="preserve">Plintus me mermer te bardhe, si dyshemeja h=10cm t=2cm </t>
  </si>
  <si>
    <t>PERFAQESUE I B.O.E</t>
  </si>
  <si>
    <t>Alban Efthimi</t>
  </si>
  <si>
    <t>B.O.E "ATELIER 4" sh.p.k. , "ARCHIMED SPS"sh.p.k, &amp; "KEJSI-05" sh.p.k</t>
  </si>
  <si>
    <t>F.V Vetrate dopio xham termik i temperuar t=10mm me dhome gazi argon me mbrojtje UV, dizanj me trajtim qeramik,sipas V.T</t>
  </si>
  <si>
    <t>F.V Mbules me dopio xham termik i temperuar t=10 mm me mbrojtje UV,dizanj me trajtim qeramik,sipas V.T</t>
  </si>
  <si>
    <t>1.6.14</t>
  </si>
  <si>
    <t>2.267/b</t>
  </si>
  <si>
    <t>Veshje fasade me mozaik teserin (prodhim Murano) me brume qelqi me ngjyra te ftohta</t>
  </si>
  <si>
    <t xml:space="preserve">EMERTIMI I OBJEKTIT : RESTAURIMI, RIKONSTRUKSIONI DHE REHABILITIMI I HAPËSIRAVE NË MUZEUN KOMBËTAR TË ARTEVE TË BUKURA (GALERIA KOMBËTARE E ARTEVE), TIRANË, SHQIPËRI
</t>
  </si>
  <si>
    <t xml:space="preserve">SHUMA PER PUNIME ELEKTRIKE </t>
  </si>
  <si>
    <t>an E-1.15.1</t>
  </si>
  <si>
    <t>F.V. Ref_A Binar per mbajtese ndricuesash inkaso P293 IGUZZINI</t>
  </si>
  <si>
    <t>an E-1.15.2</t>
  </si>
  <si>
    <t xml:space="preserve">F.V. Ref_A1 Binar per mbajtese ndricuesash plafonier   P289
IGUZZINI      </t>
  </si>
  <si>
    <t>an E-1.15.3</t>
  </si>
  <si>
    <t xml:space="preserve">F.V. Ref_H Pajisje per varje ndricimi linear 3000K 1030BDMBVE19
TEAMITALIA
</t>
  </si>
  <si>
    <t>an E-1.15.4</t>
  </si>
  <si>
    <t>F.V Ref_H1 Pajisje per varje ndricimi plafonier linear 3000K 3030BDMBE19
TEAMITALIA</t>
  </si>
  <si>
    <t>an E-1.15.5</t>
  </si>
  <si>
    <t>F.V. Ref_B Projektor flood per binar 3000K QG72 IGUZZINI</t>
  </si>
  <si>
    <t>an E-1.15.6</t>
  </si>
  <si>
    <t>F.V. Ref_B1 Projektor spot per binar 3000K QG70 IGUZZINI</t>
  </si>
  <si>
    <t>an E-1.15.7</t>
  </si>
  <si>
    <t>F.V. Ref_B2 Projektor me varje per binar 3000K P252
IGUZZINI</t>
  </si>
  <si>
    <t>an E-1.15.8</t>
  </si>
  <si>
    <t>F.V. Ref_B3 Projektor wallwasher per binar 3000K QG81 IGUZZINI</t>
  </si>
  <si>
    <t>an E-1.15.9</t>
  </si>
  <si>
    <t>F.V. Ref_B4 Projektor flood per binar 3000K Q662 IGUZZINI</t>
  </si>
  <si>
    <t>an E-1.15.10</t>
  </si>
  <si>
    <t xml:space="preserve">F.V. Ref_C Projektor spot fasade per binare 4000k QG66  IGUZZINI </t>
  </si>
  <si>
    <t>an E-1.15.11</t>
  </si>
  <si>
    <t>F.V. Ref_C1 Projektor spot  per binar 4000K P236 IGUZZINI</t>
  </si>
  <si>
    <t>an E-1.15.12</t>
  </si>
  <si>
    <t>F.V. Ref_C2 Projektor spot per fasada wallwasher per binar 4000K P248 IGUZZINI</t>
  </si>
  <si>
    <t>an E-1.15.13</t>
  </si>
  <si>
    <t>F.V.Ref_D Ndricues spot inkaso i fiksuar  3000K QK99 IGUZZINI</t>
  </si>
  <si>
    <t>an E-1.15.14</t>
  </si>
  <si>
    <t>F.V. Ref_D1 Ndricues flood inkaso i fiksuar 3000K QL00 IGUZZINI</t>
  </si>
  <si>
    <t>an E-1.15.15</t>
  </si>
  <si>
    <t>F.V. Ref_D2 Ndricues wall washer inkaso i fiksuar 3000K QK24 IGUZZINI</t>
  </si>
  <si>
    <t>an E-1.15.16</t>
  </si>
  <si>
    <t>F.V. Ref_D3 Ndricues inkaso flood i fiksuar per ambjente sherbimi 3000K A354-32-31W ARKOS</t>
  </si>
  <si>
    <t>an E-1.15.17</t>
  </si>
  <si>
    <t>F.V. Ref_D4 Ndricues inkaso i fiksuar i palosshem flood 3000K A2980231W+A2980000 ARKOS</t>
  </si>
  <si>
    <t>an E-1.15.18</t>
  </si>
  <si>
    <t>F.V. Ref_E Sistem linear i kompletuar me nastro led te shndritshem per parapet 2700K 1192003001 DESIGNLUCE</t>
  </si>
  <si>
    <t>an E-1.15.19</t>
  </si>
  <si>
    <t>F.V. Ref_F Pajisje murore up-down vano per shkalle me emision  3000K 2019ADMLED TEAMITALIA</t>
  </si>
  <si>
    <t>an E-1.15.20</t>
  </si>
  <si>
    <t>F.V. Ref_G Kompozime me elemente dekorative te varur 3000K Kompozime custom IMOON</t>
  </si>
  <si>
    <t>an E-1.15.21</t>
  </si>
  <si>
    <t>F.V. Ref_G1 Kompozime me elemente dekorative te varur 3000K Kompozime custom IMOON</t>
  </si>
  <si>
    <t>an E-1.15.22</t>
  </si>
  <si>
    <t>F.V. Ref_H2 Segment modular plafonier me 4 projektor te orientueshem 3000K 3030s4dml24 TEAMITALIA</t>
  </si>
  <si>
    <t>an E-1.15.23</t>
  </si>
  <si>
    <t xml:space="preserve">F.V. Ref_J Kanal per ndricim jo-direkt i kompletuar me nastro led te shndritshem 3000K LT2017 LUCIFERO'S+STRIP </t>
  </si>
  <si>
    <t>an E-1.15.24</t>
  </si>
  <si>
    <t>F.V. Ref_N Projektor spot per kanale te shndritshem  3000K GU006.930S01 LUCIFERO'S</t>
  </si>
  <si>
    <t>an E-1.15.25</t>
  </si>
  <si>
    <t>F.V. Ref_N1 Projektor wide flood per kanale te shndritshem 3000K GU006.930W01 LUCIFERO'S</t>
  </si>
  <si>
    <t>an E-1.15.26</t>
  </si>
  <si>
    <t>F.V. Ref_P Sistem linear per ndricim te skenes 30° 3000K 6010DV53BL30
TEAMITALIA</t>
  </si>
  <si>
    <t>an E-1.15.27</t>
  </si>
  <si>
    <t>F.V. Ref_S Plafonier per ambjente teknik/magazina L=120cm 4000K LENA WIVA</t>
  </si>
  <si>
    <t>an E-1.15.28</t>
  </si>
  <si>
    <t>F.V. Ref_K Projektor spot per ndricim direkt 3000K BD47
IGUZZINI per ndricim te jashtem</t>
  </si>
  <si>
    <t>an E-1.15.29</t>
  </si>
  <si>
    <t>F.V. Ref_K1 Projektor flood per ndricim direkt 3000K BD37 IGUZZINI</t>
  </si>
  <si>
    <t>an E-1.15.30</t>
  </si>
  <si>
    <t>F.V. Ref_L Spot linear wall grazing per solete  3000K EI95IGUZZINI</t>
  </si>
  <si>
    <t>an E-1.15.31</t>
  </si>
  <si>
    <t>F.V. Ref_L1 Spot linear wall grazing muror per fasade 4000K EI91
IGUZZINI</t>
  </si>
  <si>
    <t>an E-1.15.32</t>
  </si>
  <si>
    <t>F.V. Ref_L2 Ndricues inkaso wall grazing linear 3000K BW32 IGUZZINI</t>
  </si>
  <si>
    <t>an E-1.15.33</t>
  </si>
  <si>
    <t xml:space="preserve">F.V. Ref_M Sistem linear asimetrik per ndricim indirekt cassettoni 3000K 105080501 LC014 Designluce </t>
  </si>
  <si>
    <t>an E-1.15.34</t>
  </si>
  <si>
    <t>F.V. Ref_O Shtylla per ndricim tarrace 3000K 4810 Vibia</t>
  </si>
  <si>
    <t>an E-1.15.35</t>
  </si>
  <si>
    <t>F.V. Ref_P1 Sistem linear L=150cm  per  stola 3000K 6010DV31BL220 TEAM ITALIA</t>
  </si>
  <si>
    <t>an E-1.15.36</t>
  </si>
  <si>
    <t>F.V. Ref_Q Ndricues muror shenjues hapash 3000K EI32  IGUZZINI</t>
  </si>
  <si>
    <t>an E-1.15.37</t>
  </si>
  <si>
    <t>F.V. Ref_R Projektor spot per ndricim te hyrjes 3000K EI00 IGUZZINI</t>
  </si>
  <si>
    <t>an E-1.15.38</t>
  </si>
  <si>
    <t>F.V. Ref_R1 Projektor eliptik per  fasade 4000K  EI04 IGUZZINI</t>
  </si>
  <si>
    <t>an E-1.15.39</t>
  </si>
  <si>
    <t>F.V. Rele komandimi ndricimi sensore levizje, In=10 A; Un=250 V</t>
  </si>
  <si>
    <t>an E-1.15.40</t>
  </si>
  <si>
    <t>F.V. SU 6 NET - Sistema I centralizuar 24V con 6 qarqe ushqimi</t>
  </si>
  <si>
    <t>an E-1.15.41</t>
  </si>
  <si>
    <t>F.V. SU P - Bllok baterie shtese 24Ah</t>
  </si>
  <si>
    <t>an E-1.15.42</t>
  </si>
  <si>
    <t>F.V. SU Control Pro</t>
  </si>
  <si>
    <t>an E-1.15.43</t>
  </si>
  <si>
    <t>F.V. STRING WAP baze per montim ne siperfaqe, PLC</t>
  </si>
  <si>
    <t>an E-1.15.44</t>
  </si>
  <si>
    <t>F.V. STRING WAP-SL baze per montim ne siperfaqe, PLC</t>
  </si>
  <si>
    <t>an E-1.15.45</t>
  </si>
  <si>
    <t>F.V. Panel STRING WAP-22mt per montim paralel muror</t>
  </si>
  <si>
    <t>an E-1.15.46</t>
  </si>
  <si>
    <t>F.V. STRING baze per montim ne inkaso Gr.2 PLC</t>
  </si>
  <si>
    <t>an E-1.15.47</t>
  </si>
  <si>
    <t>F.V. Panel STRING-20mt  per montim tavanor</t>
  </si>
  <si>
    <t>an E-1.15.48</t>
  </si>
  <si>
    <t>F.V. STRING baze me elektronike per montim e inkaso Gr.2 PLC</t>
  </si>
  <si>
    <t>an E-1.15.49</t>
  </si>
  <si>
    <t xml:space="preserve">F.V. STRING INvisible Gr.2 Panel-20mt me shigjeta drejtuese </t>
  </si>
  <si>
    <t>an E-1.15.50</t>
  </si>
  <si>
    <t>F.V. Concept-2 AS3-PLC24 me ndricim antipanik 3 LED per rruge evakuimi</t>
  </si>
  <si>
    <t>an E-1.15.51</t>
  </si>
  <si>
    <t>F.V. Concept-S2 - Panel sinjalizimi me nje faqe me shigjeta drejtuese 20m</t>
  </si>
  <si>
    <t>an E-1.15.52</t>
  </si>
  <si>
    <t>F.V. Concept-S2 - Panel sinjalizimi me dy faqe me shigjeta drejtuese 20m</t>
  </si>
  <si>
    <t>an E-1.15.53</t>
  </si>
  <si>
    <t>F.V. Concept-2 AS5-PLC24 me ndricim antipanik 5 LED per rruge evakuimi</t>
  </si>
  <si>
    <t>an E-1.15.54</t>
  </si>
  <si>
    <t>F.V. STRING eco spot 4000K PLC me montim inkaso ne tavanor,rrethor me optike antipaniku</t>
  </si>
  <si>
    <t>an E-1.15.55</t>
  </si>
  <si>
    <t xml:space="preserve">F.V. STRING eco spot SL 4000K PLC me inkaso tavanor me ndricim te zgjeruar per rruget e evakuimit </t>
  </si>
  <si>
    <t>an E-1.15.56</t>
  </si>
  <si>
    <t>F.V. STRING eco spot 2W SL AB 4000K PLC ndricim I zgjeruar per rruget e evakuimit,I montuar ne siperfaqe, tavanor</t>
  </si>
  <si>
    <t>an E-1.15.57</t>
  </si>
  <si>
    <t>F.V. STRING power spot BS 4000K PLC me inkaso tavanor,rrumbullak me optike antipaniku</t>
  </si>
  <si>
    <t>an E-1.15.58</t>
  </si>
  <si>
    <t>F.V. Tube-264-PLC24-2-E 4000K me optike asimetrike</t>
  </si>
  <si>
    <t>an E-1.15.59</t>
  </si>
  <si>
    <t>F.V. Mbajtes per Tube-264</t>
  </si>
  <si>
    <t>an E-1.15.60</t>
  </si>
  <si>
    <t xml:space="preserve">F.V. STRING ARC baze elektronike PLC per lidhjen ne distance,perfshire kabllo 35 metra </t>
  </si>
  <si>
    <t>an E-1.15.61</t>
  </si>
  <si>
    <t>F.V. Panel LED me planet e evakuimit me format A3 pa montim elektronik</t>
  </si>
  <si>
    <t>F.V. Central telefonik PABX 4 hyrje / 60 dalje</t>
  </si>
  <si>
    <t>F.V. Rack,  42 HU dim. 220*700*700 mm STAND ALONE me mundesi  kontrolli</t>
  </si>
  <si>
    <t>F.V. Rack,  24 HU dim. 140*600*600 mm STAND ALONE me mundesi  kontrolli</t>
  </si>
  <si>
    <t>F.V. Patch panel  me 24 porta RJ-45, UTP cat 6e</t>
  </si>
  <si>
    <t xml:space="preserve">F.V. Switch me 24 porta RJ-45, 100/1000 POE, FTP cat 6   </t>
  </si>
  <si>
    <t xml:space="preserve">F.V. Switch me 24 porta RJ-45, 100/1000 POE, me 2 porta fiber optike. Komplet me nderfaqesin e fibres te perfshire, FTP cat 6e   </t>
  </si>
  <si>
    <t>F.V. Drejtues kabllosh</t>
  </si>
  <si>
    <t>F.V.  Patch corda  me FTP-cat-6 me dy koka konektoriale, L=1.5 m</t>
  </si>
  <si>
    <t>F.V.  Patch corda  me FTP-cat-6 me dy koka konektoriale, L=1 m</t>
  </si>
  <si>
    <t>F.V. Antena  WI-FI, komplet me modulin e sinkronizimit dhe menaxhimit te fjalekalimit per 9 antena.</t>
  </si>
  <si>
    <t xml:space="preserve">F.V. Grup ventilatoresh me 2 FAN  per rack   </t>
  </si>
  <si>
    <t xml:space="preserve">F.V. Set 8 shuko per rack   </t>
  </si>
  <si>
    <t>F.V. Central zjarri [Fire Alarm Panel Control M Control/Intelligent Addressable],  me mundesi komunikimi ne rrjet centralesh nepermjet kartave essenet, i adresueshem ,230V /12V, 24 h/aut. 127 elemente per loop (komplet centrali, modul operimi, LCD panel, Karte Loop, Karte RL etj.</t>
  </si>
  <si>
    <t>F.V. Beam Dedektor tymi &amp; nxehtesie linear te adresuar, marres-dhenes,  komplet me bllokun e ushqimit per cift etj</t>
  </si>
  <si>
    <t>F.V. Baze dhe Dedektor tymi &amp; nxehtesie te adresuar, optik -jonik - termik komplet. me loop izolator te inkorporuar etj sipas specifikimeve teknike.</t>
  </si>
  <si>
    <t xml:space="preserve">F.V. Air duct dedector perfshire te gjithe komponentet, baze dedectori, Detector, filter per kit venturi, venturi tub 0,6 m,  kit per montimin dhe izolimin e dedektorit ne kanalin e ajrit etj. </t>
  </si>
  <si>
    <t xml:space="preserve">F.V. Modul per komandimin e damperave perfshire te gjithe komponentet </t>
  </si>
  <si>
    <t>F.V. Karte komunikimit 4IN/2OUT per komandime te ndryshme</t>
  </si>
  <si>
    <t xml:space="preserve">F.V. Perserites optik me drite per sensore brenda tavanit </t>
  </si>
  <si>
    <t>F.V. Sirena lajmeruese te brendshme me drite flash</t>
  </si>
  <si>
    <t xml:space="preserve">F.V. Sirena lajmeruese te jashtme </t>
  </si>
  <si>
    <t>F.V. Pulsant alarm zjarri me thyerje xhami, kapak etj, IP-65 aktivizimi</t>
  </si>
  <si>
    <t>F.V. Kontakte magnetike per komandimin e dyerve antizjarr, tensioni i punes 24V, DC, P 1,5 w, Dimensionet Ø: 50 mm H: 30 mm</t>
  </si>
  <si>
    <t>F.V. Ndares zjarrdurues montuar ne mure ne kanaline metalike</t>
  </si>
  <si>
    <t>F.V. Pulsant alarm zjarri me thyerje xhami, kapak etj, IP-65, c'aktivizimi</t>
  </si>
  <si>
    <t>F.V. Bateri 7A/h me autonomi 48 ore</t>
  </si>
  <si>
    <t>F.V. Bateri 1.2A/h me autonomi 48 ore per sirene te jashtme</t>
  </si>
  <si>
    <t>F.V. PC per kontrollin dhe monitorimin e sistemit</t>
  </si>
  <si>
    <t>F.V. Program monitorimi + License e programimit te sistemit</t>
  </si>
  <si>
    <t>F.V. Antene sinjali satelitor me te gjithe aksesoret</t>
  </si>
  <si>
    <t>F.V. Antene tokesore me sinjal UHF/VHF</t>
  </si>
  <si>
    <t>F.V. Amplifikator sinjali satelitor dhe tokesor</t>
  </si>
  <si>
    <t>F.V. Multiswitch, Shperndares dhe perforcues sinjali televiziv</t>
  </si>
  <si>
    <t>F.V. Central controlling unit [Digital Int. System Manager] EN 54-16 certified and EN 60849 compliant 8 zona dhe me mundesi zgjerimi, 9 hyrje audio, 4 dalje audio, me mundesi komunikimi ne rrjet me centrralin e zjarrit etj.</t>
  </si>
  <si>
    <t>F.V.  Amplifikator zeri me shume kanale 1x500 W, certifikuar sipas EN 54-16  dhe ne pershtatje me EN 60849</t>
  </si>
  <si>
    <t>F.V. Tuner/CD Player me komunikim me centralin e fonise</t>
  </si>
  <si>
    <t>F.V. Panel ndares 1 Unit</t>
  </si>
  <si>
    <t xml:space="preserve">F.V. Mikrofon EN 54-16 certified and EN 60849 compliant, Touchscreen dhe me mundesi komandimi te te gjitha zonave </t>
  </si>
  <si>
    <t xml:space="preserve">F.V. BokseTavanor 6W-3W-1.5W </t>
  </si>
  <si>
    <t xml:space="preserve">F.V. Bokse muror 10W-5W-2.5W </t>
  </si>
  <si>
    <t xml:space="preserve">F.V .S.I. NVR 24, IP Kanale, Up me 24-ch IP hyrje kamerash, Third-party network cameras supported, ONVIF protokoll, Up to 5 Megapixels rezulucioni i regjistrimit, HDMI and VGA output at up to 1920×1080P resolution, HDD quota and group management, RAID Function,
4 SATA, 2 USB2.0, RS-232 interface, LAN interface, RS-485 interface, Controller port, Alarm in and Alarm out, Ground, AC 100V ~ 240V, </t>
  </si>
  <si>
    <t>F.V. Kamera te brendshme, IR Dome kamera 3MP 2.8mm, 3MP high resolution, HD real-time video, 3D DNR &amp; DWDR &amp; BLC, IR LEDs: up to 30m, IP66, Vandal-proof, PoE</t>
  </si>
  <si>
    <t>F.V. Kamera te jashtme, IR Bullet kamera 3MP 2.8mm, 3MP high resolution, HD real-time video, 3D DNR &amp; DWDR &amp; BLC, IR LEDs: up to 30m, IP66, Vandal-proof, PoE</t>
  </si>
  <si>
    <t>F.V. Patch panel  me 24 porta RJ-45, FTP cat 6e</t>
  </si>
  <si>
    <t xml:space="preserve">F.V. Switch me 24 porta RJ-45, 100/1000 POE, 400w, me 2 porta fiber optike. Komplet me nderfaqesin e fibres te perfshire, FTP cat 6e   </t>
  </si>
  <si>
    <t>F.V. Media Konverter  Fiber - FTP</t>
  </si>
  <si>
    <t>F.V. Monitor 43 " LCD, ultra HD.</t>
  </si>
  <si>
    <t>F.V.  Patch corda  me FTP-cat-6 me dy koka konektoriale, L=0,5 m</t>
  </si>
  <si>
    <t>F.V. Centrali i alarmit per menaxhim te hyrjes se kontrolluar dhe alarmit per hyrje te padeshiruar me mundesi komunikimi ne rrjet dhe zgjerimi te mevonshem</t>
  </si>
  <si>
    <t>F.V. Karte zgjerimi deri 8 zona</t>
  </si>
  <si>
    <t>F.V. Sensore volumetrike 360⁰</t>
  </si>
  <si>
    <t>F.V. Kontakte magnetike incaso per montime ne dyer dhe dritare</t>
  </si>
  <si>
    <t>F.V. Karte 5 IN, me 5 hyrje per komunikimin e sensoreve volumetrike me centralin</t>
  </si>
  <si>
    <t>F.V. Tastiere komandimi  ne distance</t>
  </si>
  <si>
    <t>F.V. Kombinator telefonik GSM</t>
  </si>
  <si>
    <t>F.V. Sirena te brendshme</t>
  </si>
  <si>
    <t>F.V. Sirena te jashtme</t>
  </si>
  <si>
    <t>F.V. Pulsant silencioze</t>
  </si>
  <si>
    <t>F.V. Modul komunikimi I lexuesit dhe butonit te dyerve me centralin</t>
  </si>
  <si>
    <t>F.V. Karte komunikimit 4IN/2OUT per komunikimin e sirenave me centralin</t>
  </si>
  <si>
    <t xml:space="preserve">F.V. Kundra Brave elektrike </t>
  </si>
  <si>
    <t>F.V. Lexues afersie te kartave te komandimit te dyerve</t>
  </si>
  <si>
    <t>F.V. Buton komandimi per hapjen e dyerve</t>
  </si>
  <si>
    <t>F.V. Karte afersie per hapjen e dyerve</t>
  </si>
  <si>
    <t>F.V. Switch me  24 porta RJ-45, FTP cat 6</t>
  </si>
  <si>
    <t>F.V. Video Conference Kit ku perfshihet Kamera  Baza e komandimit, Mikrofon, pult</t>
  </si>
  <si>
    <t>F.V. Mikrofon per ne largesi 1 m nga baza</t>
  </si>
  <si>
    <t>F.V. Videoprojektor i jashtem per screen deri ne 100 m2, DLP® digital projector, RGBHV / YPbPr nëpërmjet 5 BNC
DVI-I - digjital / analog RGB / YPbPr (HDCP)
Një video e përbërë, një S-Video
Dy lojëra elektronike opsion për modulet analog / digjitale
3 porta RS-232 dhe 1 port RS-422
Lidhja në rrjetin e ChristieNET ™ (RJ45)
Tastiera me ndriçim të integruar dhe telekomanda IR
, 3-chip 0.95" DLP®
True SXGA+ 1400 x 1050 resolution
, 16,000 ANSI lumens (+/- 10%)
90% uniformitetin e shkëlqimit në të gjithë ekranin
, Llambë Xenon Bubble 2.4kW
750 orë (tipike) jetëgjatësi
, 200V AC to 240V AC +/- 10% @ 50/60 Hz
Fuqia e konsumit: 4000W maximum
Shpperndarja termale: 13,648 BTU/hr
Rryma e operimit: 20A @ 200V
, perfshire Lente, dhe cdo aksesore tjeter, testim dhe komisionim</t>
  </si>
  <si>
    <t xml:space="preserve">F.V. Suport mbajtes me varje pe rvideoprojektorin,                                               • Roll: +/- 45 gradë
• Pitch: +/- 45 gradë
•  Shkel: 360 gradë
• Përmasat: 19,2 x 19,2 x 18 cm (7,6 x 7,6 x 7 inç)
• Pesha: 3.5kg
• Kapaciteti i peshës: 45 kg (100 lbs.)
• Ngjyra dhe Finish: Bojë e bardhë dhe çelik inox
</t>
  </si>
  <si>
    <t>F.V. Transformator fuqie  T.M. S = 800 KVA / 20/0.4 Kv, lcc=20KA tip i I thate, me rezine, uk=6%, lidhje Dyn5, Klasa e mbrojtjes termike F, me veteshuarje, i pajisur me 6 sensor PT100, te instaluar me aksesoret e duhur. Pajisur me amortizues kunder vibrimit, me ventilator per ventilim te sforcuar, mbrotje termike (konvertim)  per mbrojtjen e transformatorit te thate nga rritjet e demshme te temperatures ne bobina, alarme per sinjalizim te rritjes se temperatures dhe mundesine e ndezjes se vetilatorit per ventilim te detyruar. I pershtatur per lidhjen e zbarave te tij me me zbara te parafabrikuar te BUS Zbarave 2500A, ne transformator.</t>
  </si>
  <si>
    <t xml:space="preserve">F.V. Çel linje Hyrje me automat ndares me mikrologjik ne SF6, 24kV, lcc=20KA, 630A, me celes per tokezimin, me mekanizem operimi CI1 ,  me 2NO+3NC kontakte ndihmes per tregimin e pozicionit te celesit ndare , me 1NO+1NC kontakte ndihmes per tregimin e pozicionit te celesit te tokezimit , tregues numerimi, bus bar trefazor me trgues te tensionit kapacitiv dhe mundesi lidhje per kabllo te thate.  </t>
  </si>
  <si>
    <t xml:space="preserve">F.V. Çel linje dalje me automat ndares me mikrologjik ne SF6, lcc=20KA,  24kV, 630A, me celes per tokezimin, me mekanizem operimi CI1 ,  me 2NO+3NC kontakte ndihmes per tregimin e pozicionit te celesit ndare , me 1NO+1NC kontakte ndihmes per tregimin e pozicionit te celesit te tokezimit , tregues numerimi, bus bar trefazor me trgues te tensionit kapacitiv dhe mundesi lidhje per kabllo te thate.  </t>
  </si>
  <si>
    <t>F.V. Cel transfoormatori,  me automat ndares me mikrologjik ne SF6 , 24kV, lcc=20KA, 630A, sipas manualeve te ruajtjes se energjise tip 3D, me hyrjen e kabllit kryesor te tokezimit sipas permasave, me mekanizem bllokues dhe kontrolli. Dere e kycur,  Shunt te rrymave kapacitive dhe sinjalizim te tyre me drite, sigurese mbrojtese ne tension te mesem 200A. Sinjalizim te djegjes se sigureses mbrojtese.Informacion nepermjet diagrames elektrike. Dritare inspektimi per kontaktet kryesore te c'kycura, morseteri dhe i mbyllur nga poshte</t>
  </si>
  <si>
    <t>F.V. Çel Matje energjie, 24KV lcc=20KA ln=630A Permasa 750x840(940)x1600mm</t>
  </si>
  <si>
    <t>F.V. Kompesator fuqie cos ø 400 Kvar, 3 fazor.</t>
  </si>
  <si>
    <t>1.25</t>
  </si>
  <si>
    <t>Sistemi BMS per ndricim</t>
  </si>
  <si>
    <t>1.25.1</t>
  </si>
  <si>
    <t>an EP-1.25.1</t>
  </si>
  <si>
    <t>F.V. Modul DALI me dalje rele 10 A</t>
  </si>
  <si>
    <t>1.25.2</t>
  </si>
  <si>
    <t>an EP-1.25.2</t>
  </si>
  <si>
    <t>F.V. Kontroller DALI ME 204</t>
  </si>
  <si>
    <t>1.25.3</t>
  </si>
  <si>
    <t>an EP-1.25.3</t>
  </si>
  <si>
    <t>F.V. Ushqyes 4 kanale DALI</t>
  </si>
  <si>
    <t>1.25.4</t>
  </si>
  <si>
    <t>an EP-1.25.4</t>
  </si>
  <si>
    <t>F.V. Modul DALI me 4 hyrje ҫelësash</t>
  </si>
  <si>
    <t>1.25.5</t>
  </si>
  <si>
    <t>an EP-1.25.5</t>
  </si>
  <si>
    <t>F.V. Sensor prezence dhe ndriҫimi</t>
  </si>
  <si>
    <t>1.25.6</t>
  </si>
  <si>
    <t>an EP-1.25.6</t>
  </si>
  <si>
    <t>F.V. Programin dhe komisionim</t>
  </si>
  <si>
    <t>1.25.7</t>
  </si>
  <si>
    <t>an EP-1.25.7</t>
  </si>
  <si>
    <t>F.V. Kontroller DALI ME 201</t>
  </si>
  <si>
    <t>1.25.8</t>
  </si>
  <si>
    <t>an EP-1.25.8</t>
  </si>
  <si>
    <t>F.V. Panel touch</t>
  </si>
  <si>
    <t>1.25.9</t>
  </si>
  <si>
    <t>an EP-1.25.9</t>
  </si>
  <si>
    <t>F.V. Procesor AS-P per komandim nga qendra e kontrollit</t>
  </si>
  <si>
    <t>1.25.10</t>
  </si>
  <si>
    <t>an EP-1.25.10</t>
  </si>
  <si>
    <t>F.V. Base për procesor AS-P</t>
  </si>
  <si>
    <t>1.25.11</t>
  </si>
  <si>
    <t>an EP-1.25.11</t>
  </si>
  <si>
    <t>F.V. Power supply AS-P</t>
  </si>
  <si>
    <t>1.25.12</t>
  </si>
  <si>
    <t>an EP-1.25.12</t>
  </si>
  <si>
    <t>F.V. Base për power supply</t>
  </si>
  <si>
    <t>1.25.13</t>
  </si>
  <si>
    <t>an EP-1.25.13</t>
  </si>
  <si>
    <t>F.V. Modul me 16 inpute universale</t>
  </si>
  <si>
    <t>1.25.14</t>
  </si>
  <si>
    <t>an EP-1.25.14</t>
  </si>
  <si>
    <t>F.V. Base për modul inputesh</t>
  </si>
  <si>
    <t>1.25.15</t>
  </si>
  <si>
    <t>an EP-1.25.15</t>
  </si>
  <si>
    <t>F.V. Programim I nderfaqes grafike qendrore</t>
  </si>
  <si>
    <t>1.25.16</t>
  </si>
  <si>
    <t>an EP-1.25.16</t>
  </si>
  <si>
    <t>F.V. Ethernet Serial Gateway</t>
  </si>
  <si>
    <t>1.26</t>
  </si>
  <si>
    <t>Sistemi BMS per pajisjet mekanike</t>
  </si>
  <si>
    <t>1.26.1</t>
  </si>
  <si>
    <t>an EP-1.26.1</t>
  </si>
  <si>
    <t>F.V. Kontroller lokal per menaxhim UTA dhe chiller</t>
  </si>
  <si>
    <t>1.26.2</t>
  </si>
  <si>
    <t>an EP-1.26.2</t>
  </si>
  <si>
    <t>F.V. Modul shtese për I/O</t>
  </si>
  <si>
    <t>1.26.3</t>
  </si>
  <si>
    <t>an EP-1.26.3</t>
  </si>
  <si>
    <t>F.V. Panel touch per komandim lokal te UTA</t>
  </si>
  <si>
    <t>1.26.4</t>
  </si>
  <si>
    <t>an EP-1.26.4</t>
  </si>
  <si>
    <t>1.26.5</t>
  </si>
  <si>
    <t>an EP-1.26.5</t>
  </si>
  <si>
    <t>1.26.6</t>
  </si>
  <si>
    <t>an EP-1.26.6</t>
  </si>
  <si>
    <t>1.26.7</t>
  </si>
  <si>
    <t>an EP-1.26.7</t>
  </si>
  <si>
    <t>1.26.8</t>
  </si>
  <si>
    <t>an EP-1.26.8</t>
  </si>
  <si>
    <t>1.26.9</t>
  </si>
  <si>
    <t>an EP-1.26.9</t>
  </si>
  <si>
    <t>F.V. Mase për modul inputesh</t>
  </si>
  <si>
    <t>1.26.10</t>
  </si>
  <si>
    <t>an EP-1.26.10</t>
  </si>
  <si>
    <t>1.26.11</t>
  </si>
  <si>
    <t>an EP-1.26.11</t>
  </si>
  <si>
    <t>1.26.12</t>
  </si>
  <si>
    <t>an EP-1.26.12</t>
  </si>
  <si>
    <t>1.26.13</t>
  </si>
  <si>
    <t>an EP-1.26.13</t>
  </si>
  <si>
    <t>F.V. Licence për server BMS</t>
  </si>
  <si>
    <t>set</t>
  </si>
  <si>
    <t>1.26.14</t>
  </si>
  <si>
    <t>an EP-1.26.14</t>
  </si>
  <si>
    <t>F.V. Licence workstation per BMS</t>
  </si>
  <si>
    <t>1.26.15</t>
  </si>
  <si>
    <t>an EP-1.26.15</t>
  </si>
  <si>
    <t>F.V. Programin I nderfaqes grafike të BMS</t>
  </si>
  <si>
    <t>1.26.16</t>
  </si>
  <si>
    <t>an EP-1.26.16</t>
  </si>
  <si>
    <t>1.26.17</t>
  </si>
  <si>
    <t>an EP-1.26.17</t>
  </si>
  <si>
    <t>1.26.18</t>
  </si>
  <si>
    <t>an EP-1.26.18</t>
  </si>
  <si>
    <t xml:space="preserve">F.V. Sensori presionit ne tub  </t>
  </si>
  <si>
    <t>1.26.19</t>
  </si>
  <si>
    <t>an EP-1.26.19</t>
  </si>
  <si>
    <t>F.V. Sensori temperatures ne tub</t>
  </si>
  <si>
    <t>1.26.20</t>
  </si>
  <si>
    <t>an EP-1.26.20</t>
  </si>
  <si>
    <t>F.V. Sensor antifrize</t>
  </si>
  <si>
    <t>1.26.21</t>
  </si>
  <si>
    <t>an EP-1.26.21</t>
  </si>
  <si>
    <t>F.V. Sensor temperature ne kanal ajri</t>
  </si>
  <si>
    <t>1.26.22</t>
  </si>
  <si>
    <t>an EP-1.26.22</t>
  </si>
  <si>
    <t>F.V. Sensor lageshtie ne kanal ajri</t>
  </si>
  <si>
    <t>1.26.23</t>
  </si>
  <si>
    <t>an EP-1.26.23</t>
  </si>
  <si>
    <t>F.V. Sensor temperature dhe lageshtie ne kanal ajri</t>
  </si>
  <si>
    <t>1.26.24</t>
  </si>
  <si>
    <t>an EP-1.26.24</t>
  </si>
  <si>
    <t>F.V. Sensor presioni diferencial 20-300PA</t>
  </si>
  <si>
    <t>1.26.25</t>
  </si>
  <si>
    <t>an EP-1.26.25</t>
  </si>
  <si>
    <t>F.V. Sensor tub per kualitetin e ajrit Co/Voc 0-10V</t>
  </si>
  <si>
    <t>1.26.26</t>
  </si>
  <si>
    <t>an EP-1.26.26</t>
  </si>
  <si>
    <t xml:space="preserve">F.V. Detektor zjarri ne kanal te ajrit </t>
  </si>
  <si>
    <t>1.27</t>
  </si>
  <si>
    <t>Sistemi I kontrollit audio</t>
  </si>
  <si>
    <t>1.27.1</t>
  </si>
  <si>
    <t>an EP-1.27.1</t>
  </si>
  <si>
    <t>F.V. ControlSpace EX1280C procesor audio</t>
  </si>
  <si>
    <t>1.27.2</t>
  </si>
  <si>
    <t>an EP-1.27.2</t>
  </si>
  <si>
    <t>F.V. Amplifikator ZA2120-HZA</t>
  </si>
  <si>
    <t>1.27.3</t>
  </si>
  <si>
    <t>an EP-1.27.3</t>
  </si>
  <si>
    <t>F.V. CISCO SG250-10P-K9-EU - 8 porta Gigabit PoE DANTE</t>
  </si>
  <si>
    <t>1.27.4</t>
  </si>
  <si>
    <t>an EP-1.27.4</t>
  </si>
  <si>
    <t>F.V. Boks Panaray MAS12X</t>
  </si>
  <si>
    <t>1.27.5</t>
  </si>
  <si>
    <t>an EP-1.27.5</t>
  </si>
  <si>
    <t>F.V. Touch Screen CRESTRON 7" me suport tavoline</t>
  </si>
  <si>
    <t>1.27.6</t>
  </si>
  <si>
    <t>an EP-1.27.6</t>
  </si>
  <si>
    <t>F.V. Bokse DM5C</t>
  </si>
  <si>
    <t>1.27.7</t>
  </si>
  <si>
    <t>an EP-1.27.7</t>
  </si>
  <si>
    <t>F.V. Bokse DM3C</t>
  </si>
  <si>
    <t>1.27.8</t>
  </si>
  <si>
    <t>an EP-1.27.8</t>
  </si>
  <si>
    <t>F.V Panel JUNG KNX me pulsante</t>
  </si>
  <si>
    <t>1.27.9</t>
  </si>
  <si>
    <t>an EP-1.27.9</t>
  </si>
  <si>
    <t>F.V. DANTE Endpoint ControlSpace EP-22D</t>
  </si>
  <si>
    <t>1.27.10</t>
  </si>
  <si>
    <t>an EP-1.27.10</t>
  </si>
  <si>
    <t>F.V. Amplifikator PS604A</t>
  </si>
  <si>
    <t>1.27.11</t>
  </si>
  <si>
    <t>an EP-1.27.11</t>
  </si>
  <si>
    <t>F.V. Amplifikator PM8500</t>
  </si>
  <si>
    <t>1.27.12</t>
  </si>
  <si>
    <t>an EP-1.27.12</t>
  </si>
  <si>
    <t>F.V. Skede AmpLink per PM8500</t>
  </si>
  <si>
    <t>1.27.13</t>
  </si>
  <si>
    <t>an EP-1.27.13</t>
  </si>
  <si>
    <t xml:space="preserve">F.V. Procesor multimedial CRESTRON CP3 per monitorim </t>
  </si>
  <si>
    <t>1.27.14</t>
  </si>
  <si>
    <t>an EP-1.27.14</t>
  </si>
  <si>
    <t>F.V. Lexues multimedial Brightsign LS4</t>
  </si>
  <si>
    <t>1.27.15</t>
  </si>
  <si>
    <t>an EP-1.27.15</t>
  </si>
  <si>
    <t>F.V Programim dhe venie ne pune e sistemit</t>
  </si>
  <si>
    <t>1.28</t>
  </si>
  <si>
    <t>Sistemi I kontrollit video</t>
  </si>
  <si>
    <t>1.28.1</t>
  </si>
  <si>
    <t>1.28.2</t>
  </si>
  <si>
    <t>an EP-1.28.1</t>
  </si>
  <si>
    <t>F.V. CRESTRON Airmedia AM-300</t>
  </si>
  <si>
    <t>1.28.3</t>
  </si>
  <si>
    <t>an EP-1.28.2</t>
  </si>
  <si>
    <t xml:space="preserve">F.V.CRESTRON DM-NVX-351 Dekoder A-V </t>
  </si>
  <si>
    <t>1.28.4</t>
  </si>
  <si>
    <t>an EP-1.28.3</t>
  </si>
  <si>
    <t>F.V Touch Screen CRESTRON 7" per montim muror</t>
  </si>
  <si>
    <t>1.28.5</t>
  </si>
  <si>
    <t>an EP-1.28.4</t>
  </si>
  <si>
    <t xml:space="preserve">F.V. Switch-i virtual CRESTRON DM-XIO-DIR-80 </t>
  </si>
  <si>
    <t>1.28.6</t>
  </si>
  <si>
    <t>an EP-1.28.5</t>
  </si>
  <si>
    <t>F.V. Lexues multimedial Brightsign XD4</t>
  </si>
  <si>
    <t>1.28.7</t>
  </si>
  <si>
    <t>1.28.8</t>
  </si>
  <si>
    <t>an EP-1.28.6</t>
  </si>
  <si>
    <t>F.V Stalazhe te arkivimit te veprave me sistem levizez</t>
  </si>
  <si>
    <t>Paisje teknologjike</t>
  </si>
  <si>
    <t>Perde ne forme tende te brendshme ne vetrata dhe dritare me sistem te komanduar</t>
  </si>
  <si>
    <t>Panele per ekspozime me sisteme te levizshme</t>
  </si>
  <si>
    <t>6.1</t>
  </si>
  <si>
    <t>6.2</t>
  </si>
  <si>
    <t>5.1.1</t>
  </si>
  <si>
    <t>5.1.2</t>
  </si>
  <si>
    <t>5.1.3</t>
  </si>
  <si>
    <t>5.1.4</t>
  </si>
  <si>
    <t>RESTAURIMI, RIKONSTRUKSIONI DHE REHABILITIMI I HAPËSIRAVE NË MUZEUN KOMBËTAR TË ARTEVE TË BUKURA (GALERIA KOMBËTARE E ARTEVE), TIRANË, SHQIPËRI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</si>
</sst>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3" formatCode="_(* #,##0.00_);_(* \(#,##0.00\);_(* &quot;-&quot;??_);_(@_)"/>
    <numFmt numFmtId="164" formatCode="_-* #,##0.0_-;\-* #,##0.0_-;_-* &quot;-&quot;??_-;_-@_-"/>
    <numFmt numFmtId="165" formatCode="_-* #,##0_-;\-* #,##0_-;_-* &quot;-&quot;??_-;_-@_-"/>
    <numFmt numFmtId="166" formatCode="_(* #,##0_);_(* \(#,##0\);_(* &quot;-&quot;??_);_(@_)"/>
    <numFmt numFmtId="167" formatCode="_(* #,##0.0_);_(* \(#,##0.0\);_(* &quot;-&quot;??_);_(@_)"/>
    <numFmt numFmtId="168" formatCode="0.000"/>
    <numFmt numFmtId="169" formatCode="_-* #,##0.00_-;\-* #,##0.00_-;_-* &quot;-&quot;??_-;_-@_-"/>
  </numFmts>
  <fonts count="6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4"/>
      <color rgb="FFFF0000"/>
      <name val="Calibri"/>
      <family val="2"/>
      <scheme val="minor"/>
    </font>
    <font>
      <b/>
      <sz val="12"/>
      <name val="Calibri"/>
      <family val="2"/>
      <scheme val="minor"/>
    </font>
    <font>
      <b/>
      <sz val="9"/>
      <name val="Calibri"/>
      <family val="2"/>
      <scheme val="minor"/>
    </font>
    <font>
      <sz val="11"/>
      <name val="Calibri"/>
      <family val="2"/>
      <scheme val="minor"/>
    </font>
    <font>
      <sz val="10"/>
      <name val="Calibri"/>
      <family val="2"/>
      <scheme val="minor"/>
    </font>
    <font>
      <b/>
      <sz val="10"/>
      <name val="Calibri"/>
      <family val="2"/>
      <scheme val="minor"/>
    </font>
    <font>
      <sz val="11"/>
      <color theme="1"/>
      <name val="Calibri"/>
      <family val="2"/>
    </font>
    <font>
      <sz val="10"/>
      <name val="Arial"/>
      <family val="2"/>
    </font>
    <font>
      <sz val="11"/>
      <name val="Calibri"/>
      <family val="2"/>
    </font>
    <font>
      <sz val="12"/>
      <color theme="1"/>
      <name val="Calibri"/>
      <family val="2"/>
      <scheme val="minor"/>
    </font>
    <font>
      <b/>
      <sz val="12"/>
      <color theme="1"/>
      <name val="Calibri"/>
      <family val="2"/>
      <scheme val="minor"/>
    </font>
    <font>
      <b/>
      <sz val="12"/>
      <color rgb="FFFF0000"/>
      <name val="Calibri"/>
      <family val="2"/>
      <scheme val="minor"/>
    </font>
    <font>
      <sz val="9"/>
      <color theme="1"/>
      <name val="Calibri"/>
      <family val="2"/>
      <scheme val="minor"/>
    </font>
    <font>
      <sz val="9"/>
      <name val="Calibri"/>
      <family val="2"/>
      <scheme val="minor"/>
    </font>
    <font>
      <sz val="12"/>
      <color rgb="FFFF0000"/>
      <name val="Calibri"/>
      <family val="2"/>
      <scheme val="minor"/>
    </font>
    <font>
      <b/>
      <sz val="11"/>
      <name val="Calibri"/>
      <family val="2"/>
      <scheme val="minor"/>
    </font>
    <font>
      <b/>
      <sz val="11"/>
      <color rgb="FFFF0000"/>
      <name val="Calibri"/>
      <family val="2"/>
      <scheme val="minor"/>
    </font>
    <font>
      <b/>
      <sz val="16"/>
      <name val="Calibri"/>
      <family val="2"/>
      <scheme val="minor"/>
    </font>
    <font>
      <sz val="12"/>
      <name val="Calibri"/>
      <family val="2"/>
      <scheme val="minor"/>
    </font>
    <font>
      <b/>
      <sz val="12"/>
      <color rgb="FF0070C0"/>
      <name val="Calibri"/>
      <family val="2"/>
      <scheme val="minor"/>
    </font>
    <font>
      <sz val="9"/>
      <name val="Calibri"/>
      <family val="2"/>
    </font>
    <font>
      <sz val="10"/>
      <color theme="1"/>
      <name val="Calibri"/>
      <family val="2"/>
      <scheme val="minor"/>
    </font>
    <font>
      <sz val="10"/>
      <name val="Calibri"/>
      <family val="2"/>
    </font>
    <font>
      <b/>
      <sz val="12"/>
      <color theme="1"/>
      <name val="Calibri"/>
      <family val="2"/>
    </font>
    <font>
      <sz val="11"/>
      <color rgb="FFFF0000"/>
      <name val="Calibri"/>
      <family val="2"/>
      <scheme val="minor"/>
    </font>
    <font>
      <sz val="11"/>
      <color rgb="FF0070C0"/>
      <name val="Calibri"/>
      <family val="2"/>
      <scheme val="minor"/>
    </font>
    <font>
      <b/>
      <sz val="10"/>
      <color theme="1"/>
      <name val="Calibri"/>
      <family val="2"/>
      <scheme val="minor"/>
    </font>
    <font>
      <b/>
      <sz val="11"/>
      <color indexed="10"/>
      <name val="Calibri"/>
      <family val="2"/>
      <scheme val="minor"/>
    </font>
    <font>
      <sz val="11"/>
      <color rgb="FF00B050"/>
      <name val="Calibri"/>
      <family val="2"/>
      <scheme val="minor"/>
    </font>
    <font>
      <i/>
      <sz val="11"/>
      <name val="Calibri"/>
      <family val="2"/>
      <scheme val="minor"/>
    </font>
    <font>
      <i/>
      <sz val="11"/>
      <color indexed="12"/>
      <name val="Calibri"/>
      <family val="2"/>
      <scheme val="minor"/>
    </font>
    <font>
      <b/>
      <sz val="18"/>
      <color rgb="FFFF0000"/>
      <name val="Calibri"/>
      <family val="2"/>
      <scheme val="minor"/>
    </font>
    <font>
      <b/>
      <sz val="13"/>
      <color theme="1"/>
      <name val="Calibri"/>
      <family val="2"/>
      <scheme val="minor"/>
    </font>
    <font>
      <b/>
      <sz val="13"/>
      <name val="Calibri"/>
      <family val="2"/>
      <scheme val="minor"/>
    </font>
    <font>
      <b/>
      <sz val="13"/>
      <color rgb="FFFF0000"/>
      <name val="Calibri"/>
      <family val="2"/>
      <scheme val="minor"/>
    </font>
    <font>
      <sz val="16"/>
      <name val="Calibri"/>
      <family val="2"/>
      <scheme val="minor"/>
    </font>
    <font>
      <b/>
      <sz val="16"/>
      <color rgb="FFFF0000"/>
      <name val="Calibri"/>
      <family val="2"/>
      <scheme val="minor"/>
    </font>
    <font>
      <b/>
      <sz val="15"/>
      <color theme="1"/>
      <name val="Calibri"/>
      <family val="2"/>
      <scheme val="minor"/>
    </font>
    <font>
      <i/>
      <sz val="11"/>
      <color theme="1"/>
      <name val="Calibri"/>
      <family val="2"/>
    </font>
    <font>
      <sz val="10"/>
      <color theme="1"/>
      <name val="Calibri"/>
      <family val="2"/>
    </font>
    <font>
      <sz val="12"/>
      <color rgb="FF0070C0"/>
      <name val="Calibri"/>
      <family val="2"/>
      <scheme val="minor"/>
    </font>
    <font>
      <b/>
      <sz val="14"/>
      <color rgb="FF0070C0"/>
      <name val="Calibri"/>
      <family val="2"/>
      <scheme val="minor"/>
    </font>
    <font>
      <b/>
      <i/>
      <sz val="14.5"/>
      <name val="Calibri"/>
      <family val="2"/>
      <scheme val="minor"/>
    </font>
    <font>
      <b/>
      <sz val="12"/>
      <color theme="1"/>
      <name val="Arial"/>
      <family val="2"/>
    </font>
    <font>
      <sz val="8"/>
      <color theme="1"/>
      <name val="Arial"/>
      <family val="2"/>
    </font>
    <font>
      <sz val="10"/>
      <color theme="1"/>
      <name val="Segoe UI Light"/>
      <family val="2"/>
    </font>
    <font>
      <sz val="10"/>
      <color rgb="FFFF0000"/>
      <name val="Arial"/>
      <family val="2"/>
    </font>
    <font>
      <sz val="11"/>
      <name val="Arial"/>
      <family val="2"/>
    </font>
    <font>
      <b/>
      <sz val="14"/>
      <color theme="1"/>
      <name val="Calibri"/>
      <family val="2"/>
      <scheme val="minor"/>
    </font>
    <font>
      <b/>
      <sz val="9"/>
      <color theme="1"/>
      <name val="Calibri"/>
      <family val="2"/>
      <scheme val="minor"/>
    </font>
    <font>
      <vertAlign val="superscript"/>
      <sz val="11"/>
      <name val="Calibri"/>
      <family val="2"/>
      <scheme val="minor"/>
    </font>
    <font>
      <i/>
      <sz val="10"/>
      <color theme="1"/>
      <name val="Calibri"/>
      <family val="2"/>
    </font>
    <font>
      <sz val="9"/>
      <color rgb="FFFF0000"/>
      <name val="Calibri"/>
      <family val="2"/>
      <scheme val="minor"/>
    </font>
    <font>
      <i/>
      <sz val="9"/>
      <color indexed="12"/>
      <name val="Calibri"/>
      <family val="2"/>
      <scheme val="minor"/>
    </font>
    <font>
      <b/>
      <sz val="14.5"/>
      <name val="Calibri"/>
      <family val="2"/>
      <scheme val="minor"/>
    </font>
    <font>
      <sz val="8"/>
      <color theme="1"/>
      <name val="Calibri"/>
      <family val="2"/>
      <scheme val="minor"/>
    </font>
    <font>
      <b/>
      <sz val="8"/>
      <name val="Calibri"/>
      <family val="2"/>
      <scheme val="minor"/>
    </font>
    <font>
      <sz val="8"/>
      <name val="Calibri"/>
      <family val="2"/>
      <scheme val="minor"/>
    </font>
    <font>
      <sz val="11"/>
      <color rgb="FF000000"/>
      <name val="Calibri"/>
      <family val="2"/>
    </font>
    <font>
      <b/>
      <sz val="8"/>
      <color theme="1"/>
      <name val="Calibri"/>
      <family val="2"/>
      <scheme val="minor"/>
    </font>
    <font>
      <sz val="8"/>
      <name val="Calibri"/>
      <family val="2"/>
    </font>
  </fonts>
  <fills count="2">
    <fill>
      <patternFill patternType="none"/>
    </fill>
    <fill>
      <patternFill patternType="gray125"/>
    </fill>
  </fills>
  <borders count="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7">
    <xf numFmtId="0" fontId="0" fillId="0" borderId="0"/>
    <xf numFmtId="43" fontId="1"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cellStyleXfs>
  <cellXfs count="408">
    <xf numFmtId="0" fontId="0" fillId="0" borderId="0" xfId="0"/>
    <xf numFmtId="0" fontId="5" fillId="0" borderId="0" xfId="0" applyFont="1" applyAlignment="1">
      <alignment horizontal="center" vertical="center"/>
    </xf>
    <xf numFmtId="0" fontId="6"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166" fontId="0" fillId="0" borderId="0" xfId="1" applyNumberFormat="1" applyFont="1" applyBorder="1" applyAlignment="1">
      <alignment vertical="center"/>
    </xf>
    <xf numFmtId="166" fontId="0" fillId="0" borderId="0" xfId="1" applyNumberFormat="1" applyFont="1" applyFill="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horizontal="right" vertical="center"/>
    </xf>
    <xf numFmtId="165" fontId="6" fillId="0" borderId="0" xfId="1"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Alignment="1">
      <alignment vertical="center" wrapText="1"/>
    </xf>
    <xf numFmtId="0" fontId="13" fillId="0" borderId="0" xfId="0" applyFont="1" applyAlignment="1">
      <alignment horizontal="center" vertical="center"/>
    </xf>
    <xf numFmtId="166" fontId="8" fillId="0" borderId="0" xfId="1" applyNumberFormat="1" applyFont="1" applyAlignment="1">
      <alignment horizontal="center" vertical="center"/>
    </xf>
    <xf numFmtId="0" fontId="8" fillId="0" borderId="0" xfId="2" applyFont="1" applyBorder="1" applyAlignment="1">
      <alignment horizontal="center" vertical="center"/>
    </xf>
    <xf numFmtId="0" fontId="8" fillId="0" borderId="0" xfId="0" applyFont="1" applyFill="1" applyAlignment="1">
      <alignment vertical="center"/>
    </xf>
    <xf numFmtId="166" fontId="14" fillId="0" borderId="0" xfId="1" applyNumberFormat="1" applyFont="1" applyFill="1" applyAlignment="1">
      <alignment horizontal="center" vertical="center"/>
    </xf>
    <xf numFmtId="167" fontId="8" fillId="0" borderId="0" xfId="1" applyNumberFormat="1" applyFont="1" applyFill="1" applyBorder="1" applyAlignment="1">
      <alignment horizontal="center" vertical="center"/>
    </xf>
    <xf numFmtId="166" fontId="0" fillId="0" borderId="0" xfId="1" applyNumberFormat="1" applyFont="1" applyFill="1" applyAlignment="1">
      <alignment vertical="center"/>
    </xf>
    <xf numFmtId="0" fontId="0" fillId="0" borderId="0" xfId="0" applyFill="1" applyAlignment="1">
      <alignment vertical="center"/>
    </xf>
    <xf numFmtId="0" fontId="0" fillId="0" borderId="0" xfId="0" applyFont="1" applyFill="1" applyAlignment="1">
      <alignment horizontal="center" vertical="center"/>
    </xf>
    <xf numFmtId="0" fontId="8" fillId="0" borderId="0" xfId="0" applyFont="1" applyAlignment="1">
      <alignment horizontal="center" vertical="center"/>
    </xf>
    <xf numFmtId="0" fontId="8" fillId="0" borderId="0" xfId="3" applyFont="1" applyFill="1" applyBorder="1" applyAlignment="1">
      <alignment horizontal="center" vertical="center"/>
    </xf>
    <xf numFmtId="0" fontId="15" fillId="0" borderId="0" xfId="0" applyFont="1" applyFill="1" applyAlignment="1">
      <alignment horizontal="right" vertical="center"/>
    </xf>
    <xf numFmtId="167" fontId="14" fillId="0" borderId="0" xfId="1" applyNumberFormat="1" applyFont="1" applyFill="1" applyAlignment="1">
      <alignment horizontal="center" vertical="center"/>
    </xf>
    <xf numFmtId="166" fontId="15" fillId="0" borderId="0" xfId="1" applyNumberFormat="1" applyFont="1" applyFill="1" applyAlignment="1">
      <alignment horizontal="center" vertical="center"/>
    </xf>
    <xf numFmtId="166" fontId="0" fillId="0" borderId="0" xfId="1" applyNumberFormat="1" applyFont="1" applyAlignment="1">
      <alignment vertical="center"/>
    </xf>
    <xf numFmtId="0" fontId="8" fillId="0" borderId="0" xfId="0" applyFont="1" applyAlignment="1">
      <alignment vertical="center" wrapText="1"/>
    </xf>
    <xf numFmtId="0" fontId="0" fillId="0" borderId="0" xfId="0" applyFont="1" applyAlignment="1">
      <alignment horizontal="center" vertical="center"/>
    </xf>
    <xf numFmtId="0" fontId="8" fillId="0" borderId="0" xfId="0" applyFont="1" applyFill="1" applyAlignment="1">
      <alignment vertical="center" wrapText="1"/>
    </xf>
    <xf numFmtId="0" fontId="0" fillId="0" borderId="0" xfId="0" applyFill="1" applyAlignment="1">
      <alignment vertical="center" wrapText="1"/>
    </xf>
    <xf numFmtId="0" fontId="8" fillId="0" borderId="0" xfId="0" applyFont="1" applyFill="1" applyAlignment="1">
      <alignment horizontal="center" vertical="center"/>
    </xf>
    <xf numFmtId="166" fontId="8" fillId="0" borderId="0" xfId="1" applyNumberFormat="1" applyFont="1" applyFill="1" applyAlignment="1">
      <alignment horizontal="center" vertical="center"/>
    </xf>
    <xf numFmtId="166" fontId="8" fillId="0" borderId="0" xfId="1" applyNumberFormat="1" applyFont="1" applyFill="1" applyBorder="1" applyAlignment="1">
      <alignment horizontal="center" vertical="center"/>
    </xf>
    <xf numFmtId="0" fontId="0" fillId="0" borderId="0" xfId="0" applyAlignment="1">
      <alignmen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wrapText="1"/>
    </xf>
    <xf numFmtId="0" fontId="0" fillId="0" borderId="0" xfId="0" applyAlignment="1">
      <alignment horizontal="center" vertical="center"/>
    </xf>
    <xf numFmtId="167" fontId="6" fillId="0" borderId="0" xfId="1" applyNumberFormat="1" applyFont="1" applyFill="1" applyBorder="1" applyAlignment="1">
      <alignment horizontal="center" vertical="center" wrapText="1"/>
    </xf>
    <xf numFmtId="167" fontId="8" fillId="0" borderId="0" xfId="1" applyNumberFormat="1" applyFont="1" applyAlignment="1">
      <alignment horizontal="center" vertical="center"/>
    </xf>
    <xf numFmtId="0" fontId="18"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49" fontId="18" fillId="0" borderId="0" xfId="0" quotePrefix="1"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166" fontId="6" fillId="0" borderId="0" xfId="1" applyNumberFormat="1" applyFont="1" applyFill="1" applyBorder="1" applyAlignment="1">
      <alignment horizontal="center" vertical="center" wrapText="1"/>
    </xf>
    <xf numFmtId="0" fontId="8" fillId="0" borderId="0" xfId="0" applyFont="1" applyAlignment="1">
      <alignment vertical="center"/>
    </xf>
    <xf numFmtId="0" fontId="13" fillId="0" borderId="0" xfId="0" applyFont="1" applyFill="1" applyBorder="1" applyAlignment="1">
      <alignment horizontal="center" vertical="center"/>
    </xf>
    <xf numFmtId="167" fontId="8" fillId="0" borderId="0" xfId="1" applyNumberFormat="1" applyFont="1" applyFill="1" applyAlignment="1">
      <alignment horizontal="center" vertical="center"/>
    </xf>
    <xf numFmtId="0" fontId="2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20" fillId="0" borderId="0" xfId="0" applyFont="1" applyFill="1" applyBorder="1" applyAlignment="1">
      <alignment horizontal="center" vertical="center" wrapText="1"/>
    </xf>
    <xf numFmtId="0" fontId="6" fillId="0" borderId="0" xfId="0" applyFont="1" applyAlignment="1">
      <alignment vertical="center"/>
    </xf>
    <xf numFmtId="49" fontId="7" fillId="0" borderId="0" xfId="0" quotePrefix="1" applyNumberFormat="1" applyFont="1" applyFill="1" applyBorder="1" applyAlignment="1">
      <alignment horizontal="center" vertical="center"/>
    </xf>
    <xf numFmtId="43" fontId="0" fillId="0" borderId="0" xfId="0" applyNumberFormat="1"/>
    <xf numFmtId="0" fontId="8" fillId="0" borderId="0" xfId="0" applyFont="1" applyFill="1" applyAlignment="1">
      <alignment horizontal="left" vertical="center" wrapText="1"/>
    </xf>
    <xf numFmtId="166" fontId="0" fillId="0" borderId="0" xfId="1" applyNumberFormat="1" applyFont="1" applyFill="1" applyBorder="1" applyAlignment="1">
      <alignment vertical="center"/>
    </xf>
    <xf numFmtId="0" fontId="0" fillId="0" borderId="0" xfId="0" applyFill="1"/>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2" fillId="0" borderId="0" xfId="0" applyFont="1"/>
    <xf numFmtId="49" fontId="18"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center"/>
    </xf>
    <xf numFmtId="49" fontId="18" fillId="0" borderId="0" xfId="0" quotePrefix="1" applyNumberFormat="1" applyFont="1" applyFill="1" applyBorder="1" applyAlignment="1">
      <alignment horizontal="center" vertical="center" wrapText="1"/>
    </xf>
    <xf numFmtId="0" fontId="18" fillId="0" borderId="0" xfId="2" quotePrefix="1" applyFont="1" applyFill="1" applyBorder="1" applyAlignment="1">
      <alignment horizontal="center" vertical="center"/>
    </xf>
    <xf numFmtId="0" fontId="18" fillId="0" borderId="0" xfId="2" applyFont="1" applyFill="1" applyBorder="1" applyAlignment="1">
      <alignment horizontal="center" vertical="center"/>
    </xf>
    <xf numFmtId="0" fontId="18" fillId="0" borderId="0" xfId="0" quotePrefix="1" applyFont="1" applyFill="1" applyBorder="1" applyAlignment="1">
      <alignment horizontal="center" vertical="center"/>
    </xf>
    <xf numFmtId="0" fontId="17" fillId="0" borderId="0" xfId="0" applyFont="1" applyFill="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wrapText="1"/>
    </xf>
    <xf numFmtId="0" fontId="18" fillId="0" borderId="0" xfId="2" applyFont="1" applyBorder="1" applyAlignment="1">
      <alignment horizontal="center" vertical="center"/>
    </xf>
    <xf numFmtId="168" fontId="18" fillId="0" borderId="0" xfId="0" quotePrefix="1" applyNumberFormat="1" applyFont="1" applyAlignment="1">
      <alignment horizontal="center" vertical="center"/>
    </xf>
    <xf numFmtId="168" fontId="18" fillId="0" borderId="0" xfId="0" quotePrefix="1" applyNumberFormat="1" applyFont="1" applyFill="1" applyAlignment="1">
      <alignment horizontal="center" vertical="center"/>
    </xf>
    <xf numFmtId="0" fontId="18" fillId="0" borderId="0" xfId="0" applyFont="1" applyFill="1" applyAlignment="1">
      <alignment horizontal="center" vertical="center"/>
    </xf>
    <xf numFmtId="0" fontId="17" fillId="0" borderId="0" xfId="0" applyFont="1" applyAlignment="1">
      <alignment vertical="center"/>
    </xf>
    <xf numFmtId="168" fontId="18" fillId="0" borderId="0" xfId="2" quotePrefix="1" applyNumberFormat="1" applyFont="1" applyFill="1" applyBorder="1" applyAlignment="1">
      <alignment horizontal="center" vertical="center"/>
    </xf>
    <xf numFmtId="0" fontId="25" fillId="0" borderId="0" xfId="2" applyFont="1" applyBorder="1" applyAlignment="1">
      <alignment horizontal="center" vertical="center"/>
    </xf>
    <xf numFmtId="49" fontId="9"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xf>
    <xf numFmtId="0" fontId="27" fillId="0" borderId="0" xfId="2" applyFont="1" applyBorder="1" applyAlignment="1">
      <alignment horizontal="center" vertical="center"/>
    </xf>
    <xf numFmtId="0" fontId="26" fillId="0" borderId="0" xfId="0" applyFont="1" applyAlignment="1">
      <alignment horizontal="center" vertical="center"/>
    </xf>
    <xf numFmtId="0" fontId="11" fillId="0" borderId="0" xfId="0" applyFont="1" applyAlignment="1">
      <alignment vertical="center"/>
    </xf>
    <xf numFmtId="0" fontId="16" fillId="0" borderId="0" xfId="0" applyFont="1" applyFill="1" applyAlignment="1">
      <alignment vertical="center"/>
    </xf>
    <xf numFmtId="0" fontId="26" fillId="0" borderId="0" xfId="0" quotePrefix="1"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166" fontId="15" fillId="0" borderId="0" xfId="1" applyNumberFormat="1" applyFont="1" applyAlignment="1">
      <alignment vertical="center"/>
    </xf>
    <xf numFmtId="166" fontId="6" fillId="0" borderId="0" xfId="1" applyNumberFormat="1" applyFont="1" applyAlignment="1">
      <alignment horizontal="center" vertical="center"/>
    </xf>
    <xf numFmtId="0" fontId="5" fillId="0" borderId="0" xfId="0" applyFont="1" applyFill="1" applyBorder="1" applyAlignment="1">
      <alignment horizontal="center" vertical="center"/>
    </xf>
    <xf numFmtId="0" fontId="15" fillId="0" borderId="0" xfId="0"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13" fillId="0" borderId="0" xfId="0" applyFont="1" applyBorder="1" applyAlignment="1">
      <alignment horizontal="center" vertical="center"/>
    </xf>
    <xf numFmtId="166" fontId="14" fillId="0" borderId="0" xfId="1" applyNumberFormat="1" applyFont="1" applyFill="1" applyBorder="1" applyAlignment="1">
      <alignment horizontal="center" vertical="center"/>
    </xf>
    <xf numFmtId="166" fontId="0" fillId="0" borderId="0" xfId="1" applyNumberFormat="1" applyFont="1" applyAlignment="1">
      <alignment vertical="center" wrapText="1"/>
    </xf>
    <xf numFmtId="0" fontId="26" fillId="0" borderId="1" xfId="0" quotePrefix="1"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6" fillId="0" borderId="0" xfId="0" applyFont="1" applyBorder="1" applyAlignment="1">
      <alignment horizontal="center" vertical="center"/>
    </xf>
    <xf numFmtId="0" fontId="0" fillId="0" borderId="0" xfId="0" applyBorder="1" applyAlignment="1">
      <alignment horizontal="center" vertical="center"/>
    </xf>
    <xf numFmtId="49" fontId="9" fillId="0" borderId="0" xfId="0" quotePrefix="1" applyNumberFormat="1" applyFont="1" applyFill="1" applyBorder="1" applyAlignment="1">
      <alignment horizontal="center" vertical="center" wrapText="1"/>
    </xf>
    <xf numFmtId="0" fontId="0" fillId="0" borderId="0" xfId="0" applyFont="1" applyAlignment="1">
      <alignment vertical="center"/>
    </xf>
    <xf numFmtId="0" fontId="0" fillId="0" borderId="0" xfId="0" applyFont="1" applyFill="1" applyAlignment="1">
      <alignment vertical="center"/>
    </xf>
    <xf numFmtId="0" fontId="0" fillId="0" borderId="0" xfId="0" applyFont="1" applyAlignment="1">
      <alignment vertical="center" wrapText="1"/>
    </xf>
    <xf numFmtId="41" fontId="0" fillId="0" borderId="0" xfId="0" applyNumberFormat="1" applyFont="1" applyFill="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32" fillId="0" borderId="0" xfId="0" applyFont="1" applyAlignment="1">
      <alignment vertical="center"/>
    </xf>
    <xf numFmtId="0" fontId="20" fillId="0" borderId="0" xfId="0" applyFont="1" applyAlignment="1">
      <alignment vertical="center" wrapText="1"/>
    </xf>
    <xf numFmtId="0" fontId="20" fillId="0" borderId="0" xfId="0" applyFont="1" applyAlignment="1">
      <alignment horizontal="right" vertical="center"/>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0" fontId="8" fillId="0" borderId="0" xfId="0" applyFont="1" applyAlignment="1">
      <alignment vertical="top"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8" fillId="0" borderId="0" xfId="0" applyFont="1" applyAlignment="1">
      <alignment horizontal="left" vertical="center" wrapText="1"/>
    </xf>
    <xf numFmtId="0" fontId="33" fillId="0" borderId="0" xfId="0" applyFont="1" applyFill="1" applyAlignment="1">
      <alignment vertical="center"/>
    </xf>
    <xf numFmtId="0" fontId="29" fillId="0" borderId="0" xfId="0" quotePrefix="1"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5" fillId="0" borderId="0" xfId="0" applyFont="1" applyAlignment="1">
      <alignment vertical="center"/>
    </xf>
    <xf numFmtId="0" fontId="8" fillId="0" borderId="0" xfId="0" quotePrefix="1" applyFont="1" applyAlignment="1">
      <alignment horizontal="center" vertical="center"/>
    </xf>
    <xf numFmtId="0" fontId="32" fillId="0" borderId="0" xfId="0" applyFont="1" applyAlignment="1">
      <alignment horizontal="center" vertical="center" wrapText="1"/>
    </xf>
    <xf numFmtId="0" fontId="0" fillId="0" borderId="0" xfId="0" applyFont="1" applyFill="1" applyBorder="1" applyAlignment="1">
      <alignment vertical="center"/>
    </xf>
    <xf numFmtId="0" fontId="0" fillId="0" borderId="0" xfId="0" applyFont="1" applyFill="1" applyAlignment="1">
      <alignment horizontal="right" vertical="center"/>
    </xf>
    <xf numFmtId="1" fontId="0" fillId="0" borderId="0" xfId="0" applyNumberFormat="1" applyFont="1" applyFill="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right" vertical="center" wrapText="1"/>
    </xf>
    <xf numFmtId="166" fontId="8" fillId="0" borderId="0" xfId="1" applyNumberFormat="1" applyFont="1" applyFill="1" applyBorder="1" applyAlignment="1">
      <alignment horizontal="center" vertical="center" wrapText="1"/>
    </xf>
    <xf numFmtId="166" fontId="0" fillId="0" borderId="0" xfId="1" applyNumberFormat="1" applyFont="1" applyFill="1" applyAlignment="1">
      <alignment horizontal="center"/>
    </xf>
    <xf numFmtId="1" fontId="0" fillId="0" borderId="0" xfId="1" applyNumberFormat="1" applyFont="1" applyFill="1"/>
    <xf numFmtId="1" fontId="8" fillId="0" borderId="0" xfId="0" applyNumberFormat="1" applyFont="1" applyFill="1" applyBorder="1" applyAlignment="1">
      <alignment horizontal="right" vertical="center" wrapText="1"/>
    </xf>
    <xf numFmtId="166" fontId="0" fillId="0" borderId="0" xfId="1" applyNumberFormat="1" applyFont="1" applyFill="1" applyBorder="1" applyAlignment="1">
      <alignment horizontal="right" vertical="center"/>
    </xf>
    <xf numFmtId="166" fontId="0" fillId="0" borderId="0" xfId="1" applyNumberFormat="1" applyFont="1" applyFill="1" applyBorder="1" applyAlignment="1">
      <alignment horizontal="center" vertical="center"/>
    </xf>
    <xf numFmtId="0" fontId="8" fillId="0" borderId="0" xfId="0" applyFont="1" applyFill="1" applyBorder="1" applyAlignment="1">
      <alignment horizontal="left" vertical="top" wrapText="1"/>
    </xf>
    <xf numFmtId="167" fontId="8" fillId="0" borderId="0" xfId="4" applyNumberFormat="1" applyFont="1" applyFill="1" applyAlignment="1">
      <alignment horizontal="center" vertical="center"/>
    </xf>
    <xf numFmtId="1" fontId="8" fillId="0" borderId="0" xfId="0" applyNumberFormat="1" applyFont="1" applyFill="1" applyAlignment="1">
      <alignment horizontal="center" vertical="center"/>
    </xf>
    <xf numFmtId="0" fontId="30" fillId="0" borderId="0" xfId="0" applyFont="1" applyFill="1" applyBorder="1" applyAlignment="1">
      <alignment horizontal="right" vertical="center"/>
    </xf>
    <xf numFmtId="166" fontId="30" fillId="0" borderId="0" xfId="1" applyNumberFormat="1" applyFont="1" applyFill="1" applyBorder="1" applyAlignment="1">
      <alignment horizontal="center"/>
    </xf>
    <xf numFmtId="0" fontId="0" fillId="0" borderId="0" xfId="0" applyFont="1" applyFill="1" applyBorder="1" applyAlignment="1">
      <alignment horizontal="righ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6" fillId="0" borderId="0" xfId="0" applyFont="1" applyBorder="1" applyAlignment="1">
      <alignment horizontal="left" vertical="center"/>
    </xf>
    <xf numFmtId="0" fontId="5" fillId="0" borderId="0" xfId="0" applyFont="1" applyBorder="1" applyAlignment="1">
      <alignment horizontal="center" vertical="center"/>
    </xf>
    <xf numFmtId="0" fontId="40" fillId="0" borderId="0" xfId="0" applyFont="1" applyBorder="1" applyAlignment="1">
      <alignment horizontal="center" vertical="center"/>
    </xf>
    <xf numFmtId="0" fontId="5" fillId="0" borderId="0" xfId="0" applyFont="1" applyBorder="1" applyAlignment="1">
      <alignment horizontal="left" vertical="center"/>
    </xf>
    <xf numFmtId="167" fontId="6" fillId="0" borderId="0" xfId="1" applyNumberFormat="1" applyFont="1" applyFill="1" applyBorder="1" applyAlignment="1">
      <alignment horizontal="center" vertical="center"/>
    </xf>
    <xf numFmtId="167" fontId="0" fillId="0" borderId="0" xfId="1" applyNumberFormat="1" applyFont="1" applyFill="1" applyAlignment="1">
      <alignment horizontal="center" vertical="center"/>
    </xf>
    <xf numFmtId="167" fontId="10" fillId="0" borderId="0" xfId="1" applyNumberFormat="1" applyFont="1" applyFill="1" applyBorder="1" applyAlignment="1">
      <alignment horizontal="center" vertical="center"/>
    </xf>
    <xf numFmtId="0" fontId="20" fillId="0" borderId="0" xfId="0" applyFont="1" applyAlignment="1">
      <alignment horizontal="center" vertical="center" wrapText="1"/>
    </xf>
    <xf numFmtId="0" fontId="2" fillId="0" borderId="0" xfId="0" applyFont="1" applyFill="1" applyAlignment="1">
      <alignment horizontal="center" vertical="center"/>
    </xf>
    <xf numFmtId="0" fontId="17" fillId="0" borderId="0" xfId="0" applyFont="1" applyAlignment="1">
      <alignment horizontal="center" vertical="center"/>
    </xf>
    <xf numFmtId="0" fontId="9" fillId="0" borderId="0" xfId="0" applyFont="1" applyFill="1" applyAlignment="1">
      <alignment horizontal="center" vertical="center"/>
    </xf>
    <xf numFmtId="0" fontId="13" fillId="0" borderId="0" xfId="0" applyFont="1" applyFill="1" applyAlignment="1">
      <alignment horizontal="center" vertical="center"/>
    </xf>
    <xf numFmtId="0" fontId="27" fillId="0" borderId="0" xfId="0" applyFont="1" applyAlignment="1">
      <alignment horizontal="center" vertical="center"/>
    </xf>
    <xf numFmtId="166" fontId="34" fillId="0" borderId="0" xfId="1" applyNumberFormat="1" applyFont="1" applyAlignment="1">
      <alignment horizontal="center" vertical="center"/>
    </xf>
    <xf numFmtId="0" fontId="9" fillId="0" borderId="0" xfId="2" applyFont="1" applyFill="1" applyBorder="1" applyAlignment="1">
      <alignment horizontal="center" vertical="center"/>
    </xf>
    <xf numFmtId="168" fontId="26"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wrapText="1"/>
    </xf>
    <xf numFmtId="0" fontId="15" fillId="0" borderId="0" xfId="0" applyFont="1" applyBorder="1" applyAlignment="1">
      <alignment horizontal="right" vertical="center"/>
    </xf>
    <xf numFmtId="43" fontId="15" fillId="0" borderId="0" xfId="1" applyFont="1" applyBorder="1" applyAlignment="1">
      <alignment horizontal="center" vertical="center"/>
    </xf>
    <xf numFmtId="0" fontId="6" fillId="0" borderId="0" xfId="0" applyFont="1" applyAlignment="1">
      <alignment vertical="center" wrapText="1"/>
    </xf>
    <xf numFmtId="0" fontId="24" fillId="0" borderId="0" xfId="0" applyFont="1" applyAlignment="1">
      <alignment horizontal="center" vertical="center" wrapText="1"/>
    </xf>
    <xf numFmtId="0" fontId="0" fillId="0" borderId="0" xfId="0" applyFont="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167" fontId="6" fillId="0" borderId="3" xfId="1" applyNumberFormat="1" applyFont="1" applyFill="1" applyBorder="1" applyAlignment="1">
      <alignment horizontal="center" vertical="center" wrapText="1"/>
    </xf>
    <xf numFmtId="167" fontId="6" fillId="0" borderId="3" xfId="1" applyNumberFormat="1" applyFont="1" applyFill="1" applyBorder="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center" vertical="center" wrapText="1"/>
    </xf>
    <xf numFmtId="166" fontId="8" fillId="0" borderId="0" xfId="1" applyNumberFormat="1" applyFont="1" applyAlignment="1">
      <alignment vertical="center"/>
    </xf>
    <xf numFmtId="166" fontId="20" fillId="0" borderId="0" xfId="1" applyNumberFormat="1" applyFont="1" applyAlignment="1">
      <alignment vertical="center"/>
    </xf>
    <xf numFmtId="166" fontId="8" fillId="0" borderId="0" xfId="1" applyNumberFormat="1" applyFont="1" applyAlignment="1">
      <alignment vertical="center" wrapText="1"/>
    </xf>
    <xf numFmtId="166" fontId="8" fillId="0" borderId="0" xfId="1" applyNumberFormat="1" applyFont="1" applyAlignment="1">
      <alignment horizontal="right" vertical="center"/>
    </xf>
    <xf numFmtId="166" fontId="21" fillId="0" borderId="0" xfId="1" applyNumberFormat="1" applyFont="1" applyAlignment="1">
      <alignment vertical="center"/>
    </xf>
    <xf numFmtId="166" fontId="29" fillId="0" borderId="0" xfId="1" applyNumberFormat="1" applyFont="1" applyAlignment="1">
      <alignment vertical="center"/>
    </xf>
    <xf numFmtId="166" fontId="20" fillId="0" borderId="0" xfId="1" applyNumberFormat="1" applyFont="1" applyAlignment="1">
      <alignment horizontal="center" vertical="center"/>
    </xf>
    <xf numFmtId="166" fontId="35" fillId="0" borderId="0" xfId="1" applyNumberFormat="1" applyFont="1" applyAlignment="1">
      <alignment vertical="center"/>
    </xf>
    <xf numFmtId="166" fontId="8" fillId="0" borderId="0" xfId="1" applyNumberFormat="1" applyFont="1" applyFill="1" applyAlignment="1">
      <alignment vertical="center"/>
    </xf>
    <xf numFmtId="166" fontId="8" fillId="0" borderId="0" xfId="1" applyNumberFormat="1" applyFont="1" applyFill="1" applyAlignment="1">
      <alignment vertical="center" wrapText="1"/>
    </xf>
    <xf numFmtId="166" fontId="32" fillId="0" borderId="0" xfId="1" applyNumberFormat="1" applyFont="1" applyAlignment="1">
      <alignment vertical="center"/>
    </xf>
    <xf numFmtId="166" fontId="8" fillId="0" borderId="0" xfId="1" applyNumberFormat="1" applyFont="1" applyAlignment="1">
      <alignment horizontal="right" vertical="center" wrapText="1"/>
    </xf>
    <xf numFmtId="166" fontId="8" fillId="0" borderId="0" xfId="1" applyNumberFormat="1" applyFont="1" applyAlignment="1">
      <alignment horizontal="center" vertical="center" wrapText="1"/>
    </xf>
    <xf numFmtId="0" fontId="24" fillId="0" borderId="0" xfId="0" applyFont="1" applyAlignment="1">
      <alignment horizontal="right" vertical="center" wrapText="1"/>
    </xf>
    <xf numFmtId="166" fontId="6" fillId="0" borderId="3" xfId="1" applyNumberFormat="1" applyFont="1" applyFill="1" applyBorder="1" applyAlignment="1">
      <alignment horizontal="center" vertical="center"/>
    </xf>
    <xf numFmtId="166" fontId="9" fillId="0" borderId="0" xfId="1" applyNumberFormat="1" applyFont="1" applyFill="1" applyBorder="1" applyAlignment="1">
      <alignment horizontal="center" vertical="center"/>
    </xf>
    <xf numFmtId="166" fontId="24" fillId="0" borderId="0" xfId="1" applyNumberFormat="1" applyFont="1" applyAlignment="1">
      <alignment horizontal="right" vertical="center" wrapText="1"/>
    </xf>
    <xf numFmtId="166" fontId="23" fillId="0" borderId="0" xfId="1" applyNumberFormat="1" applyFont="1" applyAlignment="1">
      <alignment vertical="center"/>
    </xf>
    <xf numFmtId="166" fontId="6" fillId="0" borderId="0" xfId="1" applyNumberFormat="1" applyFont="1" applyAlignment="1">
      <alignment vertical="center"/>
    </xf>
    <xf numFmtId="0" fontId="24" fillId="0" borderId="0" xfId="0" applyFont="1" applyAlignment="1">
      <alignment horizontal="center" vertical="center"/>
    </xf>
    <xf numFmtId="166" fontId="45" fillId="0" borderId="0" xfId="1" applyNumberFormat="1" applyFont="1" applyAlignment="1">
      <alignment vertical="center"/>
    </xf>
    <xf numFmtId="166" fontId="24" fillId="0" borderId="0" xfId="1" applyNumberFormat="1" applyFont="1" applyAlignment="1">
      <alignment vertical="center"/>
    </xf>
    <xf numFmtId="166" fontId="24" fillId="0" borderId="0" xfId="1" applyNumberFormat="1" applyFont="1" applyAlignment="1">
      <alignment vertical="center" wrapText="1"/>
    </xf>
    <xf numFmtId="166" fontId="19" fillId="0" borderId="0" xfId="1" applyNumberFormat="1" applyFont="1" applyAlignment="1">
      <alignment vertical="center"/>
    </xf>
    <xf numFmtId="166" fontId="6" fillId="0" borderId="0" xfId="1" applyNumberFormat="1" applyFont="1" applyAlignment="1">
      <alignment horizontal="right" vertical="center" wrapText="1"/>
    </xf>
    <xf numFmtId="166" fontId="23" fillId="0" borderId="0" xfId="1" applyNumberFormat="1" applyFont="1" applyAlignment="1">
      <alignment horizontal="right" vertical="center"/>
    </xf>
    <xf numFmtId="166" fontId="6" fillId="0" borderId="0" xfId="1" applyNumberFormat="1" applyFont="1" applyAlignment="1">
      <alignment horizontal="center" vertical="center" wrapText="1"/>
    </xf>
    <xf numFmtId="0" fontId="5" fillId="0" borderId="0" xfId="0" applyFont="1" applyAlignment="1">
      <alignment horizontal="left" vertical="center" wrapText="1"/>
    </xf>
    <xf numFmtId="166" fontId="5" fillId="0" borderId="0" xfId="1" applyNumberFormat="1" applyFont="1" applyAlignment="1">
      <alignment vertical="center"/>
    </xf>
    <xf numFmtId="0" fontId="46" fillId="0" borderId="0" xfId="0" applyFont="1" applyAlignment="1">
      <alignment vertical="center"/>
    </xf>
    <xf numFmtId="0" fontId="46" fillId="0" borderId="0" xfId="0" applyFont="1" applyAlignment="1">
      <alignment horizontal="center" vertical="center"/>
    </xf>
    <xf numFmtId="166" fontId="46" fillId="0" borderId="0" xfId="1" applyNumberFormat="1" applyFont="1" applyAlignment="1">
      <alignment vertical="center"/>
    </xf>
    <xf numFmtId="0" fontId="47" fillId="0" borderId="0" xfId="0" applyFont="1" applyFill="1" applyBorder="1" applyAlignment="1">
      <alignment vertical="center"/>
    </xf>
    <xf numFmtId="1" fontId="9" fillId="0" borderId="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64" fontId="9" fillId="0" borderId="0" xfId="1" applyNumberFormat="1" applyFont="1" applyFill="1" applyBorder="1" applyAlignment="1" applyProtection="1">
      <alignment horizontal="right" vertical="center"/>
      <protection locked="0"/>
    </xf>
    <xf numFmtId="1" fontId="10" fillId="0" borderId="0" xfId="1" applyNumberFormat="1" applyFont="1" applyFill="1" applyBorder="1" applyAlignment="1">
      <alignment horizontal="right" vertical="center"/>
    </xf>
    <xf numFmtId="0" fontId="48" fillId="0" borderId="0" xfId="0" applyFont="1" applyFill="1" applyAlignment="1">
      <alignment horizontal="right" vertical="center" wrapText="1"/>
    </xf>
    <xf numFmtId="166" fontId="48" fillId="0" borderId="0" xfId="1" applyNumberFormat="1" applyFont="1" applyFill="1" applyAlignment="1">
      <alignment horizontal="center" vertical="center" wrapText="1"/>
    </xf>
    <xf numFmtId="0" fontId="0" fillId="0" borderId="0" xfId="0" applyFill="1" applyAlignment="1">
      <alignment horizontal="right" vertical="center"/>
    </xf>
    <xf numFmtId="1" fontId="48" fillId="0" borderId="0" xfId="0" applyNumberFormat="1" applyFont="1" applyFill="1" applyAlignment="1">
      <alignment horizontal="right" vertical="center" wrapText="1"/>
    </xf>
    <xf numFmtId="0" fontId="49" fillId="0" borderId="0" xfId="0" applyFont="1" applyFill="1" applyAlignment="1">
      <alignment horizontal="right" vertical="center" wrapText="1"/>
    </xf>
    <xf numFmtId="166" fontId="49" fillId="0" borderId="0" xfId="1" applyNumberFormat="1" applyFont="1" applyFill="1" applyAlignment="1">
      <alignment horizontal="center" vertical="center" wrapText="1"/>
    </xf>
    <xf numFmtId="1" fontId="6" fillId="0" borderId="0" xfId="1" applyNumberFormat="1" applyFont="1" applyFill="1" applyBorder="1" applyAlignment="1">
      <alignment vertical="center"/>
    </xf>
    <xf numFmtId="1" fontId="6" fillId="0" borderId="0" xfId="0" applyNumberFormat="1" applyFont="1" applyFill="1" applyBorder="1" applyAlignment="1">
      <alignment vertical="center" wrapText="1"/>
    </xf>
    <xf numFmtId="0" fontId="5" fillId="0" borderId="0" xfId="0" applyFont="1" applyFill="1" applyBorder="1" applyAlignment="1">
      <alignment horizontal="left" vertical="center" wrapText="1"/>
    </xf>
    <xf numFmtId="169" fontId="1" fillId="0" borderId="0" xfId="4" applyNumberFormat="1" applyFont="1" applyFill="1" applyBorder="1" applyAlignment="1">
      <alignment horizontal="right" vertical="center"/>
    </xf>
    <xf numFmtId="166" fontId="1" fillId="0" borderId="0" xfId="1" applyNumberFormat="1" applyFont="1" applyFill="1" applyBorder="1" applyAlignment="1">
      <alignment horizontal="center" vertical="center"/>
    </xf>
    <xf numFmtId="165" fontId="5" fillId="0" borderId="0" xfId="1" applyNumberFormat="1" applyFont="1" applyFill="1" applyBorder="1" applyAlignment="1">
      <alignment vertical="center"/>
    </xf>
    <xf numFmtId="1" fontId="5" fillId="0" borderId="0" xfId="1" applyNumberFormat="1" applyFont="1" applyFill="1" applyBorder="1" applyAlignment="1">
      <alignment vertical="center"/>
    </xf>
    <xf numFmtId="0" fontId="50" fillId="0" borderId="0" xfId="0" applyFont="1" applyFill="1"/>
    <xf numFmtId="0" fontId="51" fillId="0" borderId="0" xfId="0" applyFont="1" applyFill="1" applyBorder="1" applyAlignment="1">
      <alignment vertical="center"/>
    </xf>
    <xf numFmtId="0" fontId="6" fillId="0" borderId="0" xfId="0" applyFont="1" applyFill="1" applyAlignment="1">
      <alignment horizontal="center" vertical="center" wrapText="1"/>
    </xf>
    <xf numFmtId="0" fontId="52" fillId="0" borderId="0" xfId="0" applyFont="1" applyFill="1" applyAlignment="1">
      <alignment horizontal="center" vertical="center"/>
    </xf>
    <xf numFmtId="0" fontId="0" fillId="0" borderId="0" xfId="0" applyFill="1" applyAlignment="1">
      <alignment wrapText="1"/>
    </xf>
    <xf numFmtId="0" fontId="6" fillId="0" borderId="0" xfId="0" applyFont="1" applyFill="1" applyAlignment="1">
      <alignment horizontal="right" vertical="center"/>
    </xf>
    <xf numFmtId="0" fontId="6" fillId="0" borderId="0" xfId="0" applyFont="1" applyFill="1" applyAlignment="1">
      <alignment horizontal="center" vertical="center"/>
    </xf>
    <xf numFmtId="1" fontId="0" fillId="0" borderId="0" xfId="0" applyNumberFormat="1" applyFill="1"/>
    <xf numFmtId="0" fontId="53" fillId="0" borderId="0" xfId="0" applyFont="1" applyFill="1" applyBorder="1" applyAlignment="1">
      <alignment horizontal="right" vertical="center"/>
    </xf>
    <xf numFmtId="166" fontId="53" fillId="0" borderId="0" xfId="1" applyNumberFormat="1" applyFont="1" applyFill="1" applyBorder="1" applyAlignment="1">
      <alignment horizontal="center" vertical="center"/>
    </xf>
    <xf numFmtId="0" fontId="53" fillId="0" borderId="0" xfId="0" applyFont="1" applyFill="1" applyBorder="1" applyAlignment="1">
      <alignment horizontal="left" vertical="center"/>
    </xf>
    <xf numFmtId="1" fontId="53" fillId="0" borderId="0" xfId="0" applyNumberFormat="1"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166" fontId="3" fillId="0" borderId="0" xfId="1" applyNumberFormat="1" applyFont="1" applyFill="1" applyBorder="1" applyAlignment="1">
      <alignment horizontal="center" vertical="center"/>
    </xf>
    <xf numFmtId="0" fontId="24" fillId="0" borderId="0" xfId="0" applyFont="1" applyFill="1" applyBorder="1" applyAlignment="1">
      <alignment horizontal="right" vertical="center"/>
    </xf>
    <xf numFmtId="0" fontId="24" fillId="0" borderId="0" xfId="0" applyFont="1" applyFill="1" applyBorder="1" applyAlignment="1">
      <alignment horizontal="center" vertical="center"/>
    </xf>
    <xf numFmtId="0" fontId="13" fillId="0" borderId="0" xfId="0" applyFont="1" applyFill="1" applyBorder="1" applyAlignment="1">
      <alignment vertical="center" wrapText="1"/>
    </xf>
    <xf numFmtId="167" fontId="13" fillId="0" borderId="0" xfId="1" applyNumberFormat="1" applyFont="1" applyFill="1" applyBorder="1" applyAlignment="1">
      <alignment horizontal="right" vertical="center"/>
    </xf>
    <xf numFmtId="166" fontId="0" fillId="0" borderId="0" xfId="0" applyNumberFormat="1" applyFont="1" applyAlignment="1">
      <alignment vertical="center"/>
    </xf>
    <xf numFmtId="0" fontId="11" fillId="0" borderId="0" xfId="0" applyFont="1" applyAlignment="1">
      <alignment vertical="center" wrapText="1"/>
    </xf>
    <xf numFmtId="168" fontId="18" fillId="0" borderId="0" xfId="0" applyNumberFormat="1" applyFont="1" applyFill="1" applyAlignment="1">
      <alignment horizontal="center" vertical="center"/>
    </xf>
    <xf numFmtId="0" fontId="14" fillId="0" borderId="0" xfId="0" applyFont="1" applyBorder="1" applyAlignment="1">
      <alignment horizontal="left" vertical="center"/>
    </xf>
    <xf numFmtId="0" fontId="17" fillId="0" borderId="0" xfId="0" quotePrefix="1" applyFont="1" applyAlignment="1">
      <alignment horizontal="center" vertical="center"/>
    </xf>
    <xf numFmtId="0" fontId="54" fillId="0" borderId="0" xfId="0" quotePrefix="1" applyFont="1" applyAlignment="1">
      <alignment horizontal="center" vertical="center"/>
    </xf>
    <xf numFmtId="0" fontId="7" fillId="0" borderId="0" xfId="0" applyFont="1" applyFill="1" applyBorder="1" applyAlignment="1">
      <alignment horizontal="center" vertical="center"/>
    </xf>
    <xf numFmtId="0" fontId="5" fillId="0" borderId="0" xfId="0" applyFont="1" applyAlignment="1">
      <alignment horizontal="center" vertical="center"/>
    </xf>
    <xf numFmtId="167" fontId="0" fillId="0" borderId="0" xfId="1" applyNumberFormat="1" applyFont="1" applyBorder="1" applyAlignment="1">
      <alignment horizontal="center" vertical="center"/>
    </xf>
    <xf numFmtId="0" fontId="0" fillId="0" borderId="0" xfId="0" applyBorder="1"/>
    <xf numFmtId="0" fontId="9" fillId="0" borderId="0" xfId="2" quotePrefix="1" applyFont="1" applyFill="1" applyBorder="1" applyAlignment="1">
      <alignment horizontal="center" vertical="center"/>
    </xf>
    <xf numFmtId="0" fontId="0" fillId="0" borderId="0" xfId="0" applyAlignment="1">
      <alignment horizontal="center" vertical="center" wrapText="1"/>
    </xf>
    <xf numFmtId="167" fontId="0" fillId="0" borderId="0" xfId="1" applyNumberFormat="1" applyFont="1" applyFill="1" applyBorder="1" applyAlignment="1">
      <alignment horizontal="center" vertical="center"/>
    </xf>
    <xf numFmtId="0" fontId="25" fillId="0" borderId="0" xfId="2" applyFont="1" applyFill="1" applyBorder="1" applyAlignment="1">
      <alignment horizontal="center" vertical="center"/>
    </xf>
    <xf numFmtId="166" fontId="15" fillId="0" borderId="0" xfId="1" applyNumberFormat="1" applyFont="1" applyFill="1" applyBorder="1" applyAlignment="1">
      <alignment vertical="center"/>
    </xf>
    <xf numFmtId="0" fontId="6" fillId="0" borderId="0" xfId="0" applyFont="1" applyFill="1" applyBorder="1" applyAlignment="1">
      <alignment horizontal="center"/>
    </xf>
    <xf numFmtId="167" fontId="6" fillId="0" borderId="0" xfId="1" applyNumberFormat="1" applyFont="1" applyFill="1" applyBorder="1" applyAlignment="1">
      <alignment horizontal="center" wrapText="1"/>
    </xf>
    <xf numFmtId="167" fontId="6" fillId="0" borderId="0" xfId="1" applyNumberFormat="1" applyFont="1" applyFill="1" applyBorder="1" applyAlignment="1">
      <alignment horizontal="center"/>
    </xf>
    <xf numFmtId="0" fontId="5" fillId="0" borderId="0" xfId="0" applyFont="1" applyAlignment="1">
      <alignment vertical="center"/>
    </xf>
    <xf numFmtId="0" fontId="17"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Alignment="1">
      <alignment horizontal="center"/>
    </xf>
    <xf numFmtId="0" fontId="0" fillId="0" borderId="0" xfId="0" applyFont="1" applyFill="1" applyBorder="1" applyAlignment="1">
      <alignment vertical="center" wrapText="1"/>
    </xf>
    <xf numFmtId="167" fontId="9" fillId="0" borderId="0" xfId="1" applyNumberFormat="1" applyFont="1" applyFill="1" applyBorder="1" applyAlignment="1">
      <alignment horizontal="center" vertical="center"/>
    </xf>
    <xf numFmtId="167" fontId="8" fillId="0" borderId="0" xfId="1" applyNumberFormat="1" applyFont="1" applyFill="1" applyBorder="1" applyAlignment="1">
      <alignment horizontal="center" vertical="center" wrapText="1"/>
    </xf>
    <xf numFmtId="167" fontId="0" fillId="0" borderId="0" xfId="1" applyNumberFormat="1" applyFont="1" applyAlignment="1">
      <alignment horizontal="center" vertical="center"/>
    </xf>
    <xf numFmtId="167" fontId="0" fillId="0" borderId="0" xfId="1" applyNumberFormat="1" applyFont="1" applyAlignment="1">
      <alignment horizontal="center"/>
    </xf>
    <xf numFmtId="167" fontId="0" fillId="0" borderId="0" xfId="1" applyNumberFormat="1" applyFont="1" applyFill="1" applyAlignment="1">
      <alignment horizontal="center"/>
    </xf>
    <xf numFmtId="166" fontId="0" fillId="0" borderId="0" xfId="1" applyNumberFormat="1" applyFont="1" applyBorder="1" applyAlignment="1">
      <alignment horizontal="center" vertical="center"/>
    </xf>
    <xf numFmtId="166" fontId="0" fillId="0" borderId="0" xfId="1" applyNumberFormat="1" applyFont="1" applyAlignment="1">
      <alignment horizontal="center" vertical="center"/>
    </xf>
    <xf numFmtId="0" fontId="0" fillId="0" borderId="0" xfId="0" applyFill="1" applyAlignment="1">
      <alignment horizontal="center" vertical="center" wrapText="1"/>
    </xf>
    <xf numFmtId="167" fontId="1" fillId="0" borderId="0" xfId="1" applyNumberFormat="1" applyFont="1" applyBorder="1" applyAlignment="1">
      <alignment horizontal="center" vertical="center"/>
    </xf>
    <xf numFmtId="167" fontId="19" fillId="0" borderId="0" xfId="1" applyNumberFormat="1" applyFont="1" applyFill="1" applyAlignment="1">
      <alignment horizontal="center" vertical="center"/>
    </xf>
    <xf numFmtId="167" fontId="0" fillId="0" borderId="0" xfId="1" applyNumberFormat="1" applyFont="1" applyFill="1" applyAlignment="1">
      <alignment horizontal="center" vertical="center" wrapText="1"/>
    </xf>
    <xf numFmtId="167" fontId="14" fillId="0" borderId="0" xfId="1" applyNumberFormat="1" applyFont="1" applyFill="1" applyBorder="1" applyAlignment="1">
      <alignment horizontal="center" vertical="center"/>
    </xf>
    <xf numFmtId="167" fontId="14" fillId="0" borderId="0" xfId="1" applyNumberFormat="1" applyFont="1" applyBorder="1" applyAlignment="1">
      <alignment horizontal="center" vertical="center"/>
    </xf>
    <xf numFmtId="167" fontId="9" fillId="0" borderId="0" xfId="1" applyNumberFormat="1" applyFont="1" applyFill="1" applyBorder="1" applyAlignment="1" applyProtection="1">
      <alignment horizontal="center" vertical="center"/>
      <protection locked="0"/>
    </xf>
    <xf numFmtId="167" fontId="8" fillId="0" borderId="0" xfId="1" applyNumberFormat="1" applyFont="1" applyFill="1" applyBorder="1" applyAlignment="1" applyProtection="1">
      <alignment horizontal="center" vertical="center"/>
      <protection locked="0"/>
    </xf>
    <xf numFmtId="167" fontId="0" fillId="0" borderId="0" xfId="1" applyNumberFormat="1" applyFont="1" applyBorder="1" applyAlignment="1">
      <alignment horizontal="center"/>
    </xf>
    <xf numFmtId="0" fontId="14" fillId="0" borderId="0" xfId="0" applyFont="1" applyFill="1" applyBorder="1" applyAlignment="1">
      <alignment horizontal="center" vertical="center"/>
    </xf>
    <xf numFmtId="166" fontId="15" fillId="0" borderId="0" xfId="1" applyNumberFormat="1" applyFont="1" applyBorder="1" applyAlignment="1">
      <alignment horizontal="center" vertical="center"/>
    </xf>
    <xf numFmtId="166" fontId="10" fillId="0" borderId="0" xfId="1" applyNumberFormat="1" applyFont="1" applyFill="1" applyBorder="1" applyAlignment="1">
      <alignment horizontal="center" vertical="center"/>
    </xf>
    <xf numFmtId="166" fontId="6" fillId="0" borderId="0" xfId="1" applyNumberFormat="1" applyFont="1" applyFill="1" applyBorder="1" applyAlignment="1">
      <alignment horizontal="center" vertical="center"/>
    </xf>
    <xf numFmtId="166" fontId="16" fillId="0" borderId="0" xfId="1" applyNumberFormat="1" applyFont="1" applyFill="1" applyAlignment="1">
      <alignment horizontal="center" vertical="center"/>
    </xf>
    <xf numFmtId="166" fontId="24" fillId="0" borderId="0" xfId="1" applyNumberFormat="1" applyFont="1" applyAlignment="1">
      <alignment horizontal="center" vertical="center"/>
    </xf>
    <xf numFmtId="166" fontId="14" fillId="0" borderId="0" xfId="1" applyNumberFormat="1" applyFont="1" applyAlignment="1">
      <alignment horizontal="center" vertical="center"/>
    </xf>
    <xf numFmtId="43" fontId="0" fillId="0" borderId="0" xfId="0" applyNumberFormat="1" applyAlignment="1">
      <alignment vertical="center" wrapText="1"/>
    </xf>
    <xf numFmtId="0" fontId="5" fillId="0" borderId="0" xfId="0" applyFont="1" applyFill="1" applyBorder="1" applyAlignment="1">
      <alignment horizontal="center" vertical="center" wrapText="1"/>
    </xf>
    <xf numFmtId="166" fontId="5" fillId="0" borderId="0" xfId="0" applyNumberFormat="1" applyFont="1" applyFill="1" applyBorder="1" applyAlignment="1">
      <alignment vertical="center" wrapText="1"/>
    </xf>
    <xf numFmtId="0" fontId="16" fillId="0" borderId="0" xfId="0" applyFont="1" applyFill="1" applyBorder="1" applyAlignment="1">
      <alignment horizontal="center" vertical="center"/>
    </xf>
    <xf numFmtId="0" fontId="7" fillId="0" borderId="0" xfId="0" quotePrefix="1" applyFont="1" applyFill="1" applyBorder="1" applyAlignment="1">
      <alignment horizontal="center" vertical="center"/>
    </xf>
    <xf numFmtId="167" fontId="0" fillId="0" borderId="0" xfId="1" applyNumberFormat="1" applyFont="1" applyAlignment="1">
      <alignment horizontal="center" vertical="center" wrapText="1"/>
    </xf>
    <xf numFmtId="167" fontId="5" fillId="0" borderId="0" xfId="1" applyNumberFormat="1" applyFont="1" applyAlignment="1">
      <alignment horizontal="center" vertical="center"/>
    </xf>
    <xf numFmtId="0" fontId="26" fillId="0" borderId="0" xfId="0" applyFont="1" applyFill="1" applyAlignment="1">
      <alignment horizontal="center" vertical="center"/>
    </xf>
    <xf numFmtId="0" fontId="14" fillId="0" borderId="0" xfId="0" applyFont="1" applyFill="1" applyBorder="1" applyAlignment="1">
      <alignment horizontal="left" vertical="center" wrapText="1"/>
    </xf>
    <xf numFmtId="0" fontId="18" fillId="0" borderId="0" xfId="0" applyFont="1" applyAlignment="1">
      <alignment horizontal="center" vertical="center" wrapText="1"/>
    </xf>
    <xf numFmtId="0" fontId="7" fillId="0" borderId="0" xfId="0" applyFont="1" applyAlignment="1">
      <alignment horizontal="center" vertical="center"/>
    </xf>
    <xf numFmtId="0" fontId="18" fillId="0" borderId="0" xfId="0" quotePrefix="1" applyFont="1" applyAlignment="1">
      <alignment horizontal="center" vertical="center" wrapText="1"/>
    </xf>
    <xf numFmtId="0" fontId="57" fillId="0" borderId="0" xfId="0" quotePrefix="1" applyFont="1" applyAlignment="1">
      <alignment horizontal="center" vertical="center"/>
    </xf>
    <xf numFmtId="0" fontId="58" fillId="0" borderId="0" xfId="0" applyFont="1" applyAlignment="1">
      <alignment horizontal="center" vertical="center"/>
    </xf>
    <xf numFmtId="0" fontId="5" fillId="0" borderId="0" xfId="0" applyFont="1" applyFill="1" applyAlignment="1">
      <alignment horizontal="center" vertical="center"/>
    </xf>
    <xf numFmtId="168" fontId="18" fillId="0" borderId="0" xfId="0" applyNumberFormat="1" applyFont="1" applyAlignment="1">
      <alignment horizontal="center" vertical="center"/>
    </xf>
    <xf numFmtId="0" fontId="60" fillId="0" borderId="0" xfId="0" applyFont="1" applyFill="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center" vertical="center" wrapText="1"/>
    </xf>
    <xf numFmtId="1" fontId="6" fillId="0" borderId="0" xfId="0" applyNumberFormat="1" applyFont="1" applyFill="1" applyBorder="1" applyAlignment="1">
      <alignment horizontal="center" vertical="center"/>
    </xf>
    <xf numFmtId="0" fontId="62" fillId="0" borderId="0" xfId="0" applyFont="1" applyFill="1" applyBorder="1" applyAlignment="1">
      <alignment horizontal="center" vertical="center"/>
    </xf>
    <xf numFmtId="49" fontId="61" fillId="0" borderId="0" xfId="0" applyNumberFormat="1" applyFont="1" applyFill="1" applyBorder="1" applyAlignment="1">
      <alignment horizontal="center" vertical="center"/>
    </xf>
    <xf numFmtId="49" fontId="62" fillId="0" borderId="0" xfId="0" applyNumberFormat="1" applyFont="1" applyFill="1" applyBorder="1" applyAlignment="1">
      <alignment horizontal="center" vertical="center" wrapText="1"/>
    </xf>
    <xf numFmtId="49" fontId="62" fillId="0" borderId="0" xfId="0" quotePrefix="1" applyNumberFormat="1" applyFont="1" applyFill="1" applyBorder="1" applyAlignment="1">
      <alignment horizontal="center" vertical="center"/>
    </xf>
    <xf numFmtId="0" fontId="60" fillId="0" borderId="0" xfId="0" applyFont="1" applyFill="1"/>
    <xf numFmtId="0" fontId="48" fillId="0" borderId="0" xfId="0" applyFont="1" applyFill="1" applyAlignment="1">
      <alignment vertical="center" wrapText="1"/>
    </xf>
    <xf numFmtId="0" fontId="48" fillId="0" borderId="0" xfId="0" applyFont="1" applyFill="1" applyAlignment="1">
      <alignment horizontal="center" vertical="center" wrapText="1"/>
    </xf>
    <xf numFmtId="166" fontId="23" fillId="0" borderId="0" xfId="1" applyNumberFormat="1" applyFont="1" applyFill="1" applyBorder="1" applyAlignment="1">
      <alignment vertical="center"/>
    </xf>
    <xf numFmtId="49" fontId="62" fillId="0" borderId="0" xfId="0" quotePrefix="1" applyNumberFormat="1" applyFont="1" applyFill="1" applyBorder="1" applyAlignment="1">
      <alignment horizontal="center" vertical="center" wrapText="1"/>
    </xf>
    <xf numFmtId="0" fontId="61" fillId="0" borderId="0" xfId="0" applyFont="1" applyFill="1" applyBorder="1" applyAlignment="1">
      <alignment vertical="center" wrapText="1"/>
    </xf>
    <xf numFmtId="0" fontId="5" fillId="0" borderId="0" xfId="0" applyNumberFormat="1" applyFont="1" applyFill="1" applyBorder="1" applyAlignment="1" applyProtection="1">
      <alignment horizontal="left" vertical="top" wrapText="1"/>
    </xf>
    <xf numFmtId="1" fontId="8" fillId="0" borderId="0" xfId="1" applyNumberFormat="1" applyFont="1" applyFill="1" applyBorder="1" applyAlignment="1">
      <alignment horizontal="center" vertical="center"/>
    </xf>
    <xf numFmtId="166" fontId="8" fillId="0" borderId="0" xfId="0" applyNumberFormat="1" applyFont="1" applyFill="1" applyBorder="1" applyAlignment="1">
      <alignment horizontal="right" vertical="center" wrapText="1"/>
    </xf>
    <xf numFmtId="43" fontId="0" fillId="0" borderId="0" xfId="0" applyNumberFormat="1" applyFill="1"/>
    <xf numFmtId="2" fontId="61" fillId="0" borderId="0" xfId="0" applyNumberFormat="1" applyFont="1" applyFill="1" applyBorder="1" applyAlignment="1">
      <alignment horizontal="left" vertical="center" wrapText="1" indent="2"/>
    </xf>
    <xf numFmtId="166" fontId="52" fillId="0" borderId="0" xfId="1" applyNumberFormat="1" applyFont="1" applyFill="1" applyAlignment="1">
      <alignment horizontal="center" vertical="center"/>
    </xf>
    <xf numFmtId="166" fontId="0" fillId="0" borderId="0" xfId="1" applyNumberFormat="1" applyFont="1" applyFill="1"/>
    <xf numFmtId="0" fontId="62" fillId="0" borderId="0" xfId="0" quotePrefix="1" applyFont="1" applyFill="1" applyAlignment="1">
      <alignment horizontal="center" vertical="center" wrapText="1"/>
    </xf>
    <xf numFmtId="166" fontId="6" fillId="0" borderId="0" xfId="1" applyNumberFormat="1" applyFont="1" applyFill="1" applyAlignment="1">
      <alignment horizontal="center" vertical="center"/>
    </xf>
    <xf numFmtId="0" fontId="61" fillId="0" borderId="0" xfId="0" quotePrefix="1" applyFont="1" applyFill="1" applyBorder="1" applyAlignment="1">
      <alignment horizontal="center" vertical="center" wrapText="1"/>
    </xf>
    <xf numFmtId="0" fontId="0" fillId="0" borderId="0" xfId="0" applyFill="1" applyBorder="1"/>
    <xf numFmtId="0" fontId="63" fillId="0" borderId="0" xfId="0" applyFont="1" applyFill="1" applyBorder="1" applyAlignment="1">
      <alignment vertical="center"/>
    </xf>
    <xf numFmtId="0" fontId="0" fillId="0" borderId="0" xfId="0" applyFill="1" applyBorder="1" applyAlignment="1">
      <alignment vertical="top"/>
    </xf>
    <xf numFmtId="43" fontId="8" fillId="0" borderId="0" xfId="0" applyNumberFormat="1" applyFont="1" applyFill="1" applyBorder="1" applyAlignment="1">
      <alignment horizontal="right" vertical="center" wrapText="1"/>
    </xf>
    <xf numFmtId="1" fontId="14" fillId="0" borderId="0" xfId="1" applyNumberFormat="1" applyFont="1" applyFill="1" applyBorder="1" applyAlignment="1">
      <alignment vertical="center"/>
    </xf>
    <xf numFmtId="1" fontId="14" fillId="0" borderId="0" xfId="0" applyNumberFormat="1" applyFont="1" applyFill="1" applyBorder="1" applyAlignment="1">
      <alignment horizontal="left" vertical="center"/>
    </xf>
    <xf numFmtId="1" fontId="24" fillId="0" borderId="0" xfId="4" applyNumberFormat="1" applyFont="1" applyFill="1" applyBorder="1" applyAlignment="1">
      <alignment vertical="center"/>
    </xf>
    <xf numFmtId="1" fontId="0" fillId="0" borderId="0" xfId="0" applyNumberFormat="1" applyFont="1" applyFill="1" applyBorder="1" applyAlignment="1">
      <alignment vertical="center"/>
    </xf>
    <xf numFmtId="0" fontId="60" fillId="0" borderId="0" xfId="0" applyFont="1" applyFill="1" applyBorder="1" applyAlignment="1">
      <alignment vertical="center"/>
    </xf>
    <xf numFmtId="0" fontId="64" fillId="0" borderId="0" xfId="0" applyFont="1" applyFill="1" applyBorder="1" applyAlignment="1">
      <alignment horizontal="center" vertical="center"/>
    </xf>
    <xf numFmtId="0" fontId="60" fillId="0" borderId="0" xfId="0" applyFont="1" applyFill="1" applyBorder="1" applyAlignment="1">
      <alignment horizontal="center"/>
    </xf>
    <xf numFmtId="0" fontId="65" fillId="0" borderId="0" xfId="0" applyFont="1" applyFill="1" applyBorder="1" applyAlignment="1">
      <alignment horizontal="center" vertical="center"/>
    </xf>
    <xf numFmtId="0" fontId="26" fillId="0" borderId="4" xfId="0" applyFont="1" applyBorder="1" applyAlignment="1">
      <alignment horizontal="center" vertical="center"/>
    </xf>
    <xf numFmtId="0" fontId="25" fillId="0" borderId="5" xfId="2" applyFont="1" applyBorder="1" applyAlignment="1">
      <alignment horizontal="center" vertical="center"/>
    </xf>
    <xf numFmtId="0" fontId="6" fillId="0" borderId="5" xfId="0" applyFont="1" applyBorder="1" applyAlignment="1">
      <alignment horizontal="center" vertical="center"/>
    </xf>
    <xf numFmtId="167" fontId="0" fillId="0" borderId="5" xfId="1" applyNumberFormat="1" applyFont="1" applyBorder="1" applyAlignment="1">
      <alignment horizontal="center" vertical="center"/>
    </xf>
    <xf numFmtId="166" fontId="8" fillId="0" borderId="5" xfId="1" applyNumberFormat="1" applyFont="1" applyFill="1" applyBorder="1" applyAlignment="1">
      <alignment horizontal="center" vertical="center"/>
    </xf>
    <xf numFmtId="166" fontId="15" fillId="0" borderId="5" xfId="1" applyNumberFormat="1" applyFont="1" applyBorder="1" applyAlignment="1">
      <alignment vertical="center"/>
    </xf>
    <xf numFmtId="0" fontId="23" fillId="0" borderId="0" xfId="0" applyFont="1" applyBorder="1" applyAlignment="1">
      <alignment horizontal="left" vertical="center" wrapText="1"/>
    </xf>
    <xf numFmtId="0" fontId="26" fillId="0" borderId="2" xfId="0" quotePrefix="1" applyFont="1" applyBorder="1" applyAlignment="1">
      <alignment horizontal="center" vertical="center"/>
    </xf>
    <xf numFmtId="0" fontId="25" fillId="0" borderId="3" xfId="2" applyFont="1" applyBorder="1" applyAlignment="1">
      <alignment horizontal="center" vertical="center"/>
    </xf>
    <xf numFmtId="0" fontId="23" fillId="0" borderId="3" xfId="0" applyFont="1" applyBorder="1" applyAlignment="1">
      <alignment horizontal="left" vertical="center"/>
    </xf>
    <xf numFmtId="0" fontId="0" fillId="0" borderId="3" xfId="0" applyFont="1" applyFill="1" applyBorder="1" applyAlignment="1">
      <alignment horizontal="center" vertical="center"/>
    </xf>
    <xf numFmtId="167" fontId="0" fillId="0" borderId="3" xfId="1" applyNumberFormat="1" applyFont="1" applyBorder="1" applyAlignment="1">
      <alignment horizontal="center" vertical="center"/>
    </xf>
    <xf numFmtId="166" fontId="8" fillId="0" borderId="3" xfId="1" applyNumberFormat="1" applyFont="1" applyFill="1" applyBorder="1" applyAlignment="1">
      <alignment horizontal="center" vertical="center"/>
    </xf>
    <xf numFmtId="166" fontId="0" fillId="0" borderId="3" xfId="1" applyNumberFormat="1" applyFont="1" applyBorder="1" applyAlignment="1">
      <alignment vertical="center"/>
    </xf>
    <xf numFmtId="0" fontId="31" fillId="0" borderId="0" xfId="0" applyFont="1" applyBorder="1" applyAlignment="1">
      <alignment horizontal="center"/>
    </xf>
    <xf numFmtId="0" fontId="54" fillId="0" borderId="0" xfId="0" applyFont="1" applyBorder="1" applyAlignment="1">
      <alignment horizontal="center" wrapText="1"/>
    </xf>
    <xf numFmtId="0" fontId="26" fillId="0" borderId="4" xfId="0" quotePrefix="1" applyFont="1" applyBorder="1" applyAlignment="1">
      <alignment horizontal="center"/>
    </xf>
    <xf numFmtId="0" fontId="17" fillId="0" borderId="5" xfId="0" applyFont="1" applyBorder="1" applyAlignment="1">
      <alignment horizontal="center" wrapText="1"/>
    </xf>
    <xf numFmtId="0" fontId="6" fillId="0" borderId="5" xfId="0" applyFont="1" applyFill="1" applyBorder="1" applyAlignment="1">
      <alignment horizontal="left"/>
    </xf>
    <xf numFmtId="167" fontId="6" fillId="0" borderId="5" xfId="1" applyNumberFormat="1" applyFont="1" applyFill="1" applyBorder="1" applyAlignment="1">
      <alignment horizontal="center" wrapText="1"/>
    </xf>
    <xf numFmtId="167" fontId="6" fillId="0" borderId="5" xfId="1" applyNumberFormat="1" applyFont="1" applyFill="1" applyBorder="1" applyAlignment="1">
      <alignment horizontal="center"/>
    </xf>
    <xf numFmtId="0" fontId="6" fillId="0" borderId="5" xfId="0" applyFont="1" applyFill="1" applyBorder="1" applyAlignment="1">
      <alignment horizontal="center"/>
    </xf>
    <xf numFmtId="0" fontId="26" fillId="0" borderId="1" xfId="0" quotePrefix="1" applyFont="1" applyBorder="1" applyAlignment="1">
      <alignment horizontal="center"/>
    </xf>
    <xf numFmtId="0" fontId="17" fillId="0" borderId="0" xfId="0" applyFont="1" applyBorder="1" applyAlignment="1">
      <alignment horizontal="center" wrapText="1"/>
    </xf>
    <xf numFmtId="0" fontId="17" fillId="0" borderId="0" xfId="0" applyFont="1" applyBorder="1" applyAlignment="1">
      <alignment horizontal="center" vertical="center"/>
    </xf>
    <xf numFmtId="0" fontId="6" fillId="0" borderId="3" xfId="0" applyFont="1" applyFill="1" applyBorder="1" applyAlignment="1">
      <alignment horizontal="right" vertical="center"/>
    </xf>
    <xf numFmtId="166" fontId="6" fillId="0" borderId="3" xfId="1" applyNumberFormat="1" applyFont="1" applyFill="1" applyBorder="1" applyAlignment="1">
      <alignment horizontal="right" vertical="center"/>
    </xf>
    <xf numFmtId="0" fontId="31" fillId="0" borderId="4" xfId="0" quotePrefix="1" applyFont="1" applyBorder="1" applyAlignment="1">
      <alignment horizontal="center" vertical="center"/>
    </xf>
    <xf numFmtId="0" fontId="17" fillId="0" borderId="5" xfId="0" applyFont="1" applyBorder="1" applyAlignment="1">
      <alignment vertical="center"/>
    </xf>
    <xf numFmtId="0" fontId="6" fillId="0" borderId="5" xfId="0" applyFont="1" applyFill="1" applyBorder="1" applyAlignment="1">
      <alignment horizontal="left" vertical="center"/>
    </xf>
    <xf numFmtId="0" fontId="0" fillId="0" borderId="5" xfId="0" applyFont="1" applyBorder="1" applyAlignment="1">
      <alignment horizontal="center" vertical="center"/>
    </xf>
    <xf numFmtId="166" fontId="0" fillId="0" borderId="5" xfId="1" applyNumberFormat="1" applyFont="1" applyBorder="1" applyAlignment="1">
      <alignment vertical="center"/>
    </xf>
    <xf numFmtId="0" fontId="17" fillId="0" borderId="3" xfId="0" applyFont="1" applyBorder="1" applyAlignment="1">
      <alignment vertical="center"/>
    </xf>
    <xf numFmtId="167" fontId="0" fillId="0" borderId="0" xfId="1" applyNumberFormat="1" applyFont="1"/>
    <xf numFmtId="166" fontId="0" fillId="0" borderId="0" xfId="1" applyNumberFormat="1" applyFont="1"/>
    <xf numFmtId="166" fontId="0" fillId="0" borderId="0" xfId="0" applyNumberFormat="1"/>
    <xf numFmtId="0" fontId="16" fillId="0" borderId="0" xfId="0" applyFont="1" applyBorder="1" applyAlignment="1">
      <alignment horizontal="center" vertical="center"/>
    </xf>
    <xf numFmtId="0" fontId="6" fillId="0" borderId="0" xfId="2" applyFont="1" applyFill="1" applyBorder="1" applyAlignment="1">
      <alignment horizontal="center" vertical="center"/>
    </xf>
    <xf numFmtId="166" fontId="38" fillId="0" borderId="0" xfId="4" applyNumberFormat="1" applyFont="1" applyBorder="1" applyAlignment="1">
      <alignment horizontal="center" vertical="center"/>
    </xf>
    <xf numFmtId="166" fontId="39" fillId="0" borderId="0" xfId="4" applyNumberFormat="1" applyFont="1" applyBorder="1" applyAlignment="1">
      <alignment horizontal="center" vertical="center"/>
    </xf>
    <xf numFmtId="0" fontId="41" fillId="0" borderId="0" xfId="0" applyFont="1" applyBorder="1" applyAlignment="1">
      <alignment horizontal="center" vertical="center"/>
    </xf>
    <xf numFmtId="0" fontId="6" fillId="0" borderId="0" xfId="0" applyFont="1" applyBorder="1" applyAlignment="1">
      <alignment horizontal="left" vertical="center"/>
    </xf>
    <xf numFmtId="166" fontId="39" fillId="0" borderId="0" xfId="0" applyNumberFormat="1" applyFont="1" applyAlignment="1">
      <alignment horizontal="center"/>
    </xf>
    <xf numFmtId="166" fontId="5" fillId="0" borderId="0" xfId="0" applyNumberFormat="1" applyFont="1" applyAlignment="1">
      <alignment horizontal="center"/>
    </xf>
    <xf numFmtId="0" fontId="5" fillId="0" borderId="0" xfId="0" applyFont="1" applyBorder="1" applyAlignment="1">
      <alignment horizontal="center" vertical="center"/>
    </xf>
    <xf numFmtId="166" fontId="37" fillId="0" borderId="0" xfId="1" applyNumberFormat="1" applyFont="1" applyAlignment="1">
      <alignment horizontal="center"/>
    </xf>
    <xf numFmtId="166" fontId="37" fillId="0" borderId="0" xfId="4" applyNumberFormat="1" applyFont="1" applyBorder="1" applyAlignment="1">
      <alignment horizontal="center" vertical="center"/>
    </xf>
    <xf numFmtId="0" fontId="2" fillId="0" borderId="0" xfId="0" applyFont="1" applyAlignment="1">
      <alignment horizontal="right" vertical="center"/>
    </xf>
    <xf numFmtId="166" fontId="37" fillId="0" borderId="0" xfId="1" applyNumberFormat="1" applyFont="1" applyAlignment="1">
      <alignment horizontal="right"/>
    </xf>
    <xf numFmtId="0" fontId="3" fillId="0" borderId="0" xfId="0" applyFont="1" applyAlignment="1">
      <alignment horizontal="center" vertical="center" wrapText="1"/>
    </xf>
    <xf numFmtId="0" fontId="36" fillId="0" borderId="0" xfId="0" applyFont="1" applyBorder="1" applyAlignment="1">
      <alignment horizontal="center" vertical="center" wrapText="1"/>
    </xf>
    <xf numFmtId="0" fontId="0" fillId="0" borderId="0" xfId="0" applyAlignment="1">
      <alignment horizontal="center"/>
    </xf>
    <xf numFmtId="0" fontId="42" fillId="0" borderId="0" xfId="0" applyFont="1" applyAlignment="1">
      <alignment horizontal="center"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5" fillId="0" borderId="0" xfId="0" applyFont="1" applyAlignment="1">
      <alignment horizontal="center" vertical="center"/>
    </xf>
    <xf numFmtId="0" fontId="20" fillId="0" borderId="0" xfId="0" applyFont="1" applyAlignment="1">
      <alignment horizontal="right" vertical="center"/>
    </xf>
    <xf numFmtId="0" fontId="59" fillId="0" borderId="0" xfId="0" applyFont="1" applyFill="1" applyBorder="1" applyAlignment="1">
      <alignment horizontal="center" vertical="top" wrapText="1"/>
    </xf>
    <xf numFmtId="0" fontId="2" fillId="0" borderId="0" xfId="0" applyFont="1" applyFill="1" applyAlignment="1">
      <alignment horizontal="right" vertical="center"/>
    </xf>
    <xf numFmtId="0" fontId="41" fillId="0" borderId="0" xfId="0" applyFont="1" applyFill="1" applyBorder="1" applyAlignment="1">
      <alignment horizontal="center" vertical="center"/>
    </xf>
    <xf numFmtId="0" fontId="53" fillId="0" borderId="0" xfId="0" applyFont="1" applyAlignment="1">
      <alignment horizontal="center" vertical="center" wrapText="1"/>
    </xf>
  </cellXfs>
  <cellStyles count="7">
    <cellStyle name="Comma" xfId="1" builtinId="3"/>
    <cellStyle name="Comma [0] 2" xfId="5"/>
    <cellStyle name="Comma 2" xfId="4"/>
    <cellStyle name="Comma 2 10" xfId="6"/>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zoomScaleNormal="100" workbookViewId="0">
      <selection activeCell="H16" sqref="H16"/>
    </sheetView>
  </sheetViews>
  <sheetFormatPr defaultRowHeight="15" x14ac:dyDescent="0.25"/>
  <cols>
    <col min="2" max="2" width="33.5703125" customWidth="1"/>
    <col min="3" max="3" width="6" customWidth="1"/>
    <col min="4" max="4" width="18.42578125" customWidth="1"/>
    <col min="5" max="5" width="4.5703125" customWidth="1"/>
    <col min="6" max="6" width="31.5703125" customWidth="1"/>
    <col min="8" max="8" width="16.85546875" bestFit="1" customWidth="1"/>
  </cols>
  <sheetData>
    <row r="1" spans="1:6" ht="23.25" customHeight="1" x14ac:dyDescent="0.25">
      <c r="A1" s="394" t="s">
        <v>646</v>
      </c>
      <c r="B1" s="394"/>
      <c r="C1" s="394"/>
      <c r="D1" s="394"/>
      <c r="E1" s="394"/>
      <c r="F1" s="394"/>
    </row>
    <row r="2" spans="1:6" ht="74.25" customHeight="1" x14ac:dyDescent="0.25">
      <c r="A2" s="396" t="s">
        <v>1636</v>
      </c>
      <c r="B2" s="396"/>
      <c r="C2" s="396"/>
      <c r="D2" s="396"/>
      <c r="E2" s="396"/>
      <c r="F2" s="396"/>
    </row>
    <row r="3" spans="1:6" ht="14.25" customHeight="1" x14ac:dyDescent="0.25">
      <c r="A3" s="398"/>
      <c r="B3" s="398"/>
      <c r="C3" s="398"/>
      <c r="D3" s="398"/>
      <c r="E3" s="398"/>
      <c r="F3" s="398"/>
    </row>
    <row r="4" spans="1:6" ht="23.25" customHeight="1" x14ac:dyDescent="0.25">
      <c r="A4" s="397" t="s">
        <v>1614</v>
      </c>
      <c r="B4" s="397"/>
      <c r="C4" s="397"/>
      <c r="D4" s="397"/>
      <c r="E4" s="397"/>
      <c r="F4" s="397"/>
    </row>
    <row r="5" spans="1:6" ht="18.95" customHeight="1" x14ac:dyDescent="0.25">
      <c r="A5" s="103" t="s">
        <v>297</v>
      </c>
      <c r="B5" s="146" t="s">
        <v>0</v>
      </c>
      <c r="C5" s="384" t="s">
        <v>99</v>
      </c>
      <c r="D5" s="384"/>
      <c r="E5" s="393">
        <f>Punime_ndertimi!G186</f>
        <v>0</v>
      </c>
      <c r="F5" s="393"/>
    </row>
    <row r="6" spans="1:6" ht="18.95" customHeight="1" x14ac:dyDescent="0.25">
      <c r="A6" s="103" t="s">
        <v>1615</v>
      </c>
      <c r="B6" s="146" t="s">
        <v>1616</v>
      </c>
      <c r="C6" s="384" t="s">
        <v>99</v>
      </c>
      <c r="D6" s="384"/>
      <c r="E6" s="393">
        <f>'PUNIME MEKANIKE'!G403</f>
        <v>0</v>
      </c>
      <c r="F6" s="393"/>
    </row>
    <row r="7" spans="1:6" ht="18.95" customHeight="1" x14ac:dyDescent="0.3">
      <c r="A7" s="103" t="s">
        <v>346</v>
      </c>
      <c r="B7" s="146" t="s">
        <v>1617</v>
      </c>
      <c r="C7" s="384" t="s">
        <v>99</v>
      </c>
      <c r="D7" s="384"/>
      <c r="E7" s="395">
        <f>PUNIME_ELEKTRIKE!G680</f>
        <v>0</v>
      </c>
      <c r="F7" s="395"/>
    </row>
    <row r="8" spans="1:6" ht="18.95" customHeight="1" x14ac:dyDescent="0.3">
      <c r="A8" s="103" t="s">
        <v>385</v>
      </c>
      <c r="B8" s="146" t="s">
        <v>1625</v>
      </c>
      <c r="C8" s="384" t="s">
        <v>99</v>
      </c>
      <c r="D8" s="384"/>
      <c r="E8" s="392">
        <f>Punime_ndertimi!G229</f>
        <v>0</v>
      </c>
      <c r="F8" s="392"/>
    </row>
    <row r="9" spans="1:6" ht="18.95" customHeight="1" x14ac:dyDescent="0.25">
      <c r="A9" s="102"/>
      <c r="B9" s="146" t="s">
        <v>7</v>
      </c>
      <c r="C9" s="384" t="s">
        <v>99</v>
      </c>
      <c r="D9" s="384"/>
      <c r="E9" s="393">
        <f t="shared" ref="E9" si="0">SUM(E5:F8)</f>
        <v>0</v>
      </c>
      <c r="F9" s="393"/>
    </row>
    <row r="10" spans="1:6" ht="18.95" customHeight="1" x14ac:dyDescent="0.25">
      <c r="A10" s="102"/>
      <c r="B10" s="147" t="s">
        <v>1618</v>
      </c>
      <c r="C10" s="384" t="s">
        <v>99</v>
      </c>
      <c r="D10" s="384"/>
      <c r="E10" s="385">
        <f>E9*5%</f>
        <v>0</v>
      </c>
      <c r="F10" s="385"/>
    </row>
    <row r="11" spans="1:6" ht="18.95" customHeight="1" x14ac:dyDescent="0.25">
      <c r="A11" s="102"/>
      <c r="B11" s="147" t="s">
        <v>7</v>
      </c>
      <c r="C11" s="384" t="s">
        <v>99</v>
      </c>
      <c r="D11" s="384"/>
      <c r="E11" s="385">
        <f>E9+E10</f>
        <v>0</v>
      </c>
      <c r="F11" s="385"/>
    </row>
    <row r="12" spans="1:6" ht="18.95" customHeight="1" x14ac:dyDescent="0.25">
      <c r="A12" s="102"/>
      <c r="B12" s="147" t="s">
        <v>1619</v>
      </c>
      <c r="C12" s="384" t="s">
        <v>99</v>
      </c>
      <c r="D12" s="384"/>
      <c r="E12" s="385">
        <f>E11*20%</f>
        <v>0</v>
      </c>
      <c r="F12" s="385"/>
    </row>
    <row r="13" spans="1:6" ht="18.95" customHeight="1" x14ac:dyDescent="0.25">
      <c r="A13" s="102"/>
      <c r="B13" s="148" t="s">
        <v>1620</v>
      </c>
      <c r="C13" s="384" t="s">
        <v>99</v>
      </c>
      <c r="D13" s="384"/>
      <c r="E13" s="386">
        <f>E11+E12</f>
        <v>0</v>
      </c>
      <c r="F13" s="386"/>
    </row>
    <row r="14" spans="1:6" ht="18.95" customHeight="1" x14ac:dyDescent="0.25">
      <c r="A14" s="102"/>
      <c r="B14" s="149" t="s">
        <v>611</v>
      </c>
      <c r="C14" s="383"/>
      <c r="D14" s="383"/>
      <c r="E14" s="383"/>
      <c r="F14" s="383"/>
    </row>
    <row r="15" spans="1:6" ht="18.95" customHeight="1" x14ac:dyDescent="0.25">
      <c r="A15" s="103" t="s">
        <v>297</v>
      </c>
      <c r="B15" s="146" t="s">
        <v>2254</v>
      </c>
      <c r="C15" s="384" t="s">
        <v>99</v>
      </c>
      <c r="D15" s="384"/>
      <c r="E15" s="385">
        <f>MOBILIM!G76</f>
        <v>0</v>
      </c>
      <c r="F15" s="385"/>
    </row>
    <row r="16" spans="1:6" ht="18.95" customHeight="1" x14ac:dyDescent="0.25">
      <c r="A16" s="103" t="s">
        <v>1615</v>
      </c>
      <c r="B16" s="146" t="s">
        <v>1621</v>
      </c>
      <c r="C16" s="384" t="s">
        <v>99</v>
      </c>
      <c r="D16" s="384"/>
      <c r="E16" s="385">
        <f>'PUNIME MEKANIKE'!G404</f>
        <v>0</v>
      </c>
      <c r="F16" s="385"/>
    </row>
    <row r="17" spans="1:8" ht="18.95" customHeight="1" x14ac:dyDescent="0.3">
      <c r="A17" s="103" t="s">
        <v>346</v>
      </c>
      <c r="B17" s="146" t="s">
        <v>1622</v>
      </c>
      <c r="C17" s="384" t="s">
        <v>99</v>
      </c>
      <c r="D17" s="384"/>
      <c r="E17" s="392">
        <f>PUNIME_ELEKTRIKE!G932</f>
        <v>0</v>
      </c>
      <c r="F17" s="392"/>
    </row>
    <row r="18" spans="1:8" ht="18.95" customHeight="1" x14ac:dyDescent="0.3">
      <c r="A18" s="102"/>
      <c r="B18" s="148" t="s">
        <v>1623</v>
      </c>
      <c r="C18" s="383" t="s">
        <v>99</v>
      </c>
      <c r="D18" s="383"/>
      <c r="E18" s="389">
        <f t="shared" ref="E18" si="1">SUM(E15:F17)</f>
        <v>0</v>
      </c>
      <c r="F18" s="389"/>
      <c r="H18" s="381"/>
    </row>
    <row r="19" spans="1:8" ht="18.95" customHeight="1" x14ac:dyDescent="0.3">
      <c r="A19" s="150"/>
      <c r="B19" s="151" t="s">
        <v>1624</v>
      </c>
      <c r="C19" s="391" t="s">
        <v>99</v>
      </c>
      <c r="D19" s="391"/>
      <c r="E19" s="390">
        <f>E13+E18</f>
        <v>0</v>
      </c>
      <c r="F19" s="390"/>
      <c r="H19" s="380"/>
    </row>
    <row r="20" spans="1:8" ht="18.95" customHeight="1" x14ac:dyDescent="0.25">
      <c r="A20" s="150"/>
      <c r="B20" s="387"/>
      <c r="C20" s="387"/>
      <c r="D20" s="387"/>
      <c r="E20" s="387"/>
      <c r="F20" s="387"/>
      <c r="G20" s="387"/>
      <c r="H20" s="382"/>
    </row>
    <row r="21" spans="1:8" ht="18.95" customHeight="1" x14ac:dyDescent="0.25">
      <c r="B21" s="388" t="s">
        <v>2305</v>
      </c>
      <c r="C21" s="388"/>
      <c r="D21" s="388"/>
      <c r="E21" s="388"/>
      <c r="F21" s="388"/>
      <c r="G21" s="388"/>
    </row>
    <row r="22" spans="1:8" ht="18.95" customHeight="1" x14ac:dyDescent="0.25">
      <c r="B22" s="388" t="s">
        <v>2303</v>
      </c>
      <c r="C22" s="388"/>
      <c r="D22" s="388"/>
      <c r="E22" s="388"/>
      <c r="F22" s="388"/>
      <c r="G22" s="388"/>
    </row>
    <row r="23" spans="1:8" ht="18.95" customHeight="1" x14ac:dyDescent="0.25">
      <c r="B23" s="388" t="s">
        <v>2304</v>
      </c>
      <c r="C23" s="388"/>
      <c r="D23" s="388"/>
      <c r="E23" s="388"/>
      <c r="F23" s="388"/>
      <c r="G23" s="388"/>
    </row>
  </sheetData>
  <mergeCells count="37">
    <mergeCell ref="A1:F1"/>
    <mergeCell ref="E8:F8"/>
    <mergeCell ref="C5:D5"/>
    <mergeCell ref="C6:D6"/>
    <mergeCell ref="C7:D7"/>
    <mergeCell ref="C8:D8"/>
    <mergeCell ref="E7:F7"/>
    <mergeCell ref="A2:F2"/>
    <mergeCell ref="E5:F5"/>
    <mergeCell ref="E6:F6"/>
    <mergeCell ref="A4:F4"/>
    <mergeCell ref="A3:F3"/>
    <mergeCell ref="E9:F9"/>
    <mergeCell ref="E10:F10"/>
    <mergeCell ref="C9:D9"/>
    <mergeCell ref="C10:D10"/>
    <mergeCell ref="C11:D11"/>
    <mergeCell ref="C15:D15"/>
    <mergeCell ref="B20:G20"/>
    <mergeCell ref="B21:G21"/>
    <mergeCell ref="B22:G22"/>
    <mergeCell ref="B23:G23"/>
    <mergeCell ref="E18:F18"/>
    <mergeCell ref="E19:F19"/>
    <mergeCell ref="C18:D18"/>
    <mergeCell ref="C19:D19"/>
    <mergeCell ref="C16:D16"/>
    <mergeCell ref="C17:D17"/>
    <mergeCell ref="E17:F17"/>
    <mergeCell ref="E16:F16"/>
    <mergeCell ref="E15:F15"/>
    <mergeCell ref="C14:F14"/>
    <mergeCell ref="C12:D12"/>
    <mergeCell ref="C13:D13"/>
    <mergeCell ref="E11:F11"/>
    <mergeCell ref="E12:F12"/>
    <mergeCell ref="E13:F13"/>
  </mergeCells>
  <printOptions gridLines="1"/>
  <pageMargins left="0.69" right="0.4" top="0.75" bottom="0.75" header="0.3" footer="0.3"/>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2"/>
  <sheetViews>
    <sheetView zoomScaleNormal="100" workbookViewId="0">
      <selection activeCell="F192" sqref="F192:G229"/>
    </sheetView>
  </sheetViews>
  <sheetFormatPr defaultRowHeight="15" x14ac:dyDescent="0.25"/>
  <cols>
    <col min="1" max="1" width="8.5703125" style="157" customWidth="1"/>
    <col min="2" max="2" width="9" style="157" customWidth="1"/>
    <col min="3" max="3" width="56.140625" style="39" customWidth="1"/>
    <col min="4" max="4" width="9.42578125" style="171" customWidth="1"/>
    <col min="5" max="6" width="10.85546875" style="274" customWidth="1"/>
    <col min="7" max="7" width="16.42578125" style="278" customWidth="1"/>
  </cols>
  <sheetData>
    <row r="1" spans="1:7" ht="18.75" customHeight="1" x14ac:dyDescent="0.25">
      <c r="A1" s="394" t="s">
        <v>197</v>
      </c>
      <c r="B1" s="394"/>
      <c r="C1" s="394"/>
      <c r="D1" s="394"/>
      <c r="E1" s="394"/>
      <c r="F1" s="394"/>
      <c r="G1" s="394"/>
    </row>
    <row r="2" spans="1:7" ht="60.75" customHeight="1" x14ac:dyDescent="0.25">
      <c r="A2" s="399" t="s">
        <v>1636</v>
      </c>
      <c r="B2" s="399"/>
      <c r="C2" s="399"/>
      <c r="D2" s="399"/>
      <c r="E2" s="399"/>
      <c r="F2" s="399"/>
      <c r="G2" s="399"/>
    </row>
    <row r="3" spans="1:7" ht="27" customHeight="1" x14ac:dyDescent="0.25">
      <c r="A3" s="402" t="s">
        <v>0</v>
      </c>
      <c r="B3" s="402"/>
      <c r="C3" s="402"/>
      <c r="D3" s="402"/>
      <c r="E3" s="402"/>
      <c r="F3" s="402"/>
      <c r="G3" s="402"/>
    </row>
    <row r="4" spans="1:7" ht="15.75" x14ac:dyDescent="0.25">
      <c r="A4" s="172" t="s">
        <v>1</v>
      </c>
      <c r="B4" s="173" t="s">
        <v>2</v>
      </c>
      <c r="C4" s="174" t="s">
        <v>3</v>
      </c>
      <c r="D4" s="175" t="s">
        <v>4</v>
      </c>
      <c r="E4" s="175" t="s">
        <v>5</v>
      </c>
      <c r="F4" s="176" t="s">
        <v>6</v>
      </c>
      <c r="G4" s="193" t="s">
        <v>7</v>
      </c>
    </row>
    <row r="5" spans="1:7" ht="18" customHeight="1" x14ac:dyDescent="0.25">
      <c r="A5" s="45" t="s">
        <v>8</v>
      </c>
      <c r="B5" s="45"/>
      <c r="C5" s="5"/>
      <c r="D5" s="3" t="s">
        <v>9</v>
      </c>
      <c r="E5" s="22" t="s">
        <v>10</v>
      </c>
      <c r="F5" s="22" t="s">
        <v>11</v>
      </c>
      <c r="G5" s="194" t="s">
        <v>12</v>
      </c>
    </row>
    <row r="6" spans="1:7" ht="18" customHeight="1" x14ac:dyDescent="0.25">
      <c r="A6" s="46" t="s">
        <v>13</v>
      </c>
      <c r="B6" s="67"/>
      <c r="C6" s="64" t="s">
        <v>14</v>
      </c>
      <c r="D6" s="8"/>
      <c r="E6" s="285"/>
      <c r="F6" s="272"/>
      <c r="G6" s="290"/>
    </row>
    <row r="7" spans="1:7" ht="18" customHeight="1" x14ac:dyDescent="0.25">
      <c r="A7" s="47" t="s">
        <v>15</v>
      </c>
      <c r="B7" s="67">
        <v>2.431</v>
      </c>
      <c r="C7" s="7" t="s">
        <v>199</v>
      </c>
      <c r="D7" s="55" t="s">
        <v>25</v>
      </c>
      <c r="E7" s="273">
        <v>2475</v>
      </c>
      <c r="F7" s="273"/>
      <c r="G7" s="134"/>
    </row>
    <row r="8" spans="1:7" ht="33" customHeight="1" x14ac:dyDescent="0.25">
      <c r="A8" s="47" t="s">
        <v>19</v>
      </c>
      <c r="B8" s="67" t="s">
        <v>22</v>
      </c>
      <c r="C8" s="7" t="s">
        <v>204</v>
      </c>
      <c r="D8" s="55" t="s">
        <v>25</v>
      </c>
      <c r="E8" s="273">
        <v>2475</v>
      </c>
      <c r="F8" s="273"/>
      <c r="G8" s="134"/>
    </row>
    <row r="9" spans="1:7" ht="18" customHeight="1" x14ac:dyDescent="0.25">
      <c r="B9" s="67"/>
      <c r="C9" s="6" t="s">
        <v>205</v>
      </c>
      <c r="D9" s="55"/>
      <c r="E9" s="273"/>
      <c r="F9" s="273"/>
      <c r="G9" s="134"/>
    </row>
    <row r="10" spans="1:7" ht="18" customHeight="1" x14ac:dyDescent="0.25">
      <c r="A10" s="47" t="s">
        <v>20</v>
      </c>
      <c r="B10" s="67" t="s">
        <v>22</v>
      </c>
      <c r="C10" s="7" t="s">
        <v>206</v>
      </c>
      <c r="D10" s="56" t="s">
        <v>25</v>
      </c>
      <c r="E10" s="274">
        <v>403.4</v>
      </c>
      <c r="G10" s="134"/>
    </row>
    <row r="11" spans="1:7" ht="18" customHeight="1" x14ac:dyDescent="0.25">
      <c r="A11" s="47" t="s">
        <v>21</v>
      </c>
      <c r="B11" s="68" t="s">
        <v>22</v>
      </c>
      <c r="C11" s="12" t="s">
        <v>107</v>
      </c>
      <c r="D11" s="55" t="s">
        <v>25</v>
      </c>
      <c r="E11" s="261">
        <v>1188</v>
      </c>
      <c r="F11" s="261"/>
      <c r="G11" s="134"/>
    </row>
    <row r="12" spans="1:7" ht="18" customHeight="1" x14ac:dyDescent="0.25">
      <c r="A12" s="47" t="s">
        <v>829</v>
      </c>
      <c r="B12" s="67" t="s">
        <v>16</v>
      </c>
      <c r="C12" s="7" t="s">
        <v>17</v>
      </c>
      <c r="D12" s="8" t="s">
        <v>18</v>
      </c>
      <c r="E12" s="286">
        <v>12.7</v>
      </c>
      <c r="F12" s="22"/>
      <c r="G12" s="134"/>
    </row>
    <row r="13" spans="1:7" ht="18" customHeight="1" x14ac:dyDescent="0.25">
      <c r="A13" s="47" t="s">
        <v>865</v>
      </c>
      <c r="B13" s="67" t="s">
        <v>22</v>
      </c>
      <c r="C13" s="7" t="s">
        <v>26</v>
      </c>
      <c r="D13" s="8" t="s">
        <v>23</v>
      </c>
      <c r="E13" s="286">
        <v>9</v>
      </c>
      <c r="F13" s="153"/>
      <c r="G13" s="134"/>
    </row>
    <row r="14" spans="1:7" ht="18" customHeight="1" x14ac:dyDescent="0.25">
      <c r="A14" s="47" t="s">
        <v>895</v>
      </c>
      <c r="B14" s="67" t="s">
        <v>22</v>
      </c>
      <c r="C14" s="7" t="s">
        <v>290</v>
      </c>
      <c r="D14" s="8" t="s">
        <v>23</v>
      </c>
      <c r="E14" s="286">
        <v>47.2</v>
      </c>
      <c r="F14" s="153"/>
      <c r="G14" s="134"/>
    </row>
    <row r="15" spans="1:7" ht="18" customHeight="1" x14ac:dyDescent="0.25">
      <c r="A15" s="47" t="s">
        <v>928</v>
      </c>
      <c r="B15" s="67" t="s">
        <v>22</v>
      </c>
      <c r="C15" s="7" t="s">
        <v>289</v>
      </c>
      <c r="D15" s="8" t="s">
        <v>18</v>
      </c>
      <c r="E15" s="261">
        <v>600</v>
      </c>
      <c r="F15" s="275"/>
      <c r="G15" s="134"/>
    </row>
    <row r="16" spans="1:7" ht="18" customHeight="1" x14ac:dyDescent="0.25">
      <c r="A16" s="47" t="s">
        <v>964</v>
      </c>
      <c r="B16" s="67" t="s">
        <v>1662</v>
      </c>
      <c r="C16" s="7" t="s">
        <v>1632</v>
      </c>
      <c r="D16" s="8" t="s">
        <v>18</v>
      </c>
      <c r="E16" s="261">
        <v>3</v>
      </c>
      <c r="F16" s="276"/>
      <c r="G16" s="134"/>
    </row>
    <row r="17" spans="1:7" ht="18" customHeight="1" x14ac:dyDescent="0.25">
      <c r="A17" s="47" t="s">
        <v>984</v>
      </c>
      <c r="B17" s="67" t="s">
        <v>1663</v>
      </c>
      <c r="C17" s="7" t="s">
        <v>1633</v>
      </c>
      <c r="D17" s="8" t="s">
        <v>18</v>
      </c>
      <c r="E17" s="261">
        <v>27.2</v>
      </c>
      <c r="F17" s="276"/>
      <c r="G17" s="134"/>
    </row>
    <row r="18" spans="1:7" ht="18" customHeight="1" x14ac:dyDescent="0.25">
      <c r="B18" s="67"/>
      <c r="C18" s="6" t="s">
        <v>207</v>
      </c>
      <c r="D18" s="56"/>
      <c r="G18" s="134"/>
    </row>
    <row r="19" spans="1:7" ht="18" customHeight="1" x14ac:dyDescent="0.25">
      <c r="A19" s="47" t="s">
        <v>1006</v>
      </c>
      <c r="B19" s="68" t="s">
        <v>22</v>
      </c>
      <c r="C19" s="12" t="s">
        <v>137</v>
      </c>
      <c r="D19" s="55" t="s">
        <v>25</v>
      </c>
      <c r="E19" s="261">
        <v>1290</v>
      </c>
      <c r="F19" s="261"/>
      <c r="G19" s="134"/>
    </row>
    <row r="20" spans="1:7" ht="18" customHeight="1" x14ac:dyDescent="0.25">
      <c r="A20" s="47" t="s">
        <v>1029</v>
      </c>
      <c r="B20" s="68" t="s">
        <v>22</v>
      </c>
      <c r="C20" s="12" t="s">
        <v>198</v>
      </c>
      <c r="D20" s="55" t="s">
        <v>25</v>
      </c>
      <c r="E20" s="261">
        <v>214.2</v>
      </c>
      <c r="F20" s="261"/>
      <c r="G20" s="134"/>
    </row>
    <row r="21" spans="1:7" ht="18" customHeight="1" x14ac:dyDescent="0.25">
      <c r="A21" s="47" t="s">
        <v>1049</v>
      </c>
      <c r="B21" s="68" t="s">
        <v>22</v>
      </c>
      <c r="C21" s="12" t="s">
        <v>212</v>
      </c>
      <c r="D21" s="55" t="s">
        <v>25</v>
      </c>
      <c r="E21" s="261">
        <v>48.5</v>
      </c>
      <c r="F21" s="261"/>
      <c r="G21" s="134"/>
    </row>
    <row r="22" spans="1:7" ht="18" customHeight="1" x14ac:dyDescent="0.25">
      <c r="A22" s="47" t="s">
        <v>1069</v>
      </c>
      <c r="B22" s="68" t="s">
        <v>22</v>
      </c>
      <c r="C22" s="12" t="s">
        <v>208</v>
      </c>
      <c r="D22" s="65" t="s">
        <v>53</v>
      </c>
      <c r="E22" s="261">
        <v>10</v>
      </c>
      <c r="F22" s="261"/>
      <c r="G22" s="134"/>
    </row>
    <row r="23" spans="1:7" ht="18" customHeight="1" x14ac:dyDescent="0.25">
      <c r="B23" s="68"/>
      <c r="C23" s="6" t="s">
        <v>209</v>
      </c>
      <c r="D23" s="65"/>
      <c r="E23" s="261"/>
      <c r="F23" s="261"/>
      <c r="G23" s="134"/>
    </row>
    <row r="24" spans="1:7" ht="18" customHeight="1" x14ac:dyDescent="0.25">
      <c r="A24" s="47" t="s">
        <v>1088</v>
      </c>
      <c r="B24" s="67" t="s">
        <v>22</v>
      </c>
      <c r="C24" s="7" t="s">
        <v>201</v>
      </c>
      <c r="D24" s="8" t="s">
        <v>23</v>
      </c>
      <c r="E24" s="286">
        <v>103.3</v>
      </c>
      <c r="F24" s="153"/>
      <c r="G24" s="134"/>
    </row>
    <row r="25" spans="1:7" ht="18" customHeight="1" x14ac:dyDescent="0.25">
      <c r="A25" s="47" t="s">
        <v>1130</v>
      </c>
      <c r="B25" s="68" t="s">
        <v>22</v>
      </c>
      <c r="C25" s="12" t="s">
        <v>234</v>
      </c>
      <c r="D25" s="55" t="s">
        <v>25</v>
      </c>
      <c r="E25" s="261">
        <v>2597</v>
      </c>
      <c r="F25" s="261"/>
      <c r="G25" s="134"/>
    </row>
    <row r="26" spans="1:7" ht="18" customHeight="1" x14ac:dyDescent="0.25">
      <c r="A26" s="47" t="s">
        <v>1148</v>
      </c>
      <c r="B26" s="68" t="s">
        <v>22</v>
      </c>
      <c r="C26" s="12" t="s">
        <v>200</v>
      </c>
      <c r="D26" s="55" t="s">
        <v>25</v>
      </c>
      <c r="E26" s="261">
        <v>73.5</v>
      </c>
      <c r="F26" s="261"/>
      <c r="G26" s="134"/>
    </row>
    <row r="27" spans="1:7" ht="18" customHeight="1" x14ac:dyDescent="0.25">
      <c r="A27" s="47" t="s">
        <v>1171</v>
      </c>
      <c r="B27" s="68" t="s">
        <v>22</v>
      </c>
      <c r="C27" s="12" t="s">
        <v>24</v>
      </c>
      <c r="D27" s="55" t="s">
        <v>25</v>
      </c>
      <c r="E27" s="261">
        <v>1776</v>
      </c>
      <c r="F27" s="261"/>
      <c r="G27" s="134"/>
    </row>
    <row r="28" spans="1:7" ht="18" customHeight="1" x14ac:dyDescent="0.25">
      <c r="A28" s="47" t="s">
        <v>1186</v>
      </c>
      <c r="B28" s="157" t="s">
        <v>22</v>
      </c>
      <c r="C28" s="12" t="s">
        <v>210</v>
      </c>
      <c r="D28" s="55" t="s">
        <v>25</v>
      </c>
      <c r="E28" s="274">
        <v>48.5</v>
      </c>
      <c r="G28" s="134"/>
    </row>
    <row r="29" spans="1:7" ht="18" customHeight="1" x14ac:dyDescent="0.25">
      <c r="A29" s="47" t="s">
        <v>1201</v>
      </c>
      <c r="B29" s="67" t="s">
        <v>16</v>
      </c>
      <c r="C29" s="7" t="s">
        <v>17</v>
      </c>
      <c r="D29" s="8" t="s">
        <v>18</v>
      </c>
      <c r="E29" s="286">
        <v>355.4</v>
      </c>
      <c r="F29" s="22"/>
      <c r="G29" s="134"/>
    </row>
    <row r="30" spans="1:7" ht="18" customHeight="1" x14ac:dyDescent="0.25">
      <c r="A30" s="47" t="s">
        <v>1219</v>
      </c>
      <c r="B30" s="67" t="s">
        <v>22</v>
      </c>
      <c r="C30" s="7" t="s">
        <v>27</v>
      </c>
      <c r="D30" s="8" t="s">
        <v>28</v>
      </c>
      <c r="E30" s="286">
        <v>25</v>
      </c>
      <c r="F30" s="22"/>
      <c r="G30" s="134"/>
    </row>
    <row r="31" spans="1:7" ht="18" customHeight="1" x14ac:dyDescent="0.25">
      <c r="A31" s="47" t="s">
        <v>2116</v>
      </c>
      <c r="B31" s="67" t="s">
        <v>22</v>
      </c>
      <c r="C31" s="7" t="s">
        <v>29</v>
      </c>
      <c r="D31" s="8" t="s">
        <v>28</v>
      </c>
      <c r="E31" s="286">
        <v>25</v>
      </c>
      <c r="F31" s="22"/>
      <c r="G31" s="134"/>
    </row>
    <row r="32" spans="1:7" ht="18" customHeight="1" x14ac:dyDescent="0.25">
      <c r="A32" s="47" t="s">
        <v>2117</v>
      </c>
      <c r="B32" s="67" t="s">
        <v>2128</v>
      </c>
      <c r="C32" s="7" t="s">
        <v>211</v>
      </c>
      <c r="D32" s="8" t="s">
        <v>18</v>
      </c>
      <c r="E32" s="286">
        <v>4500</v>
      </c>
      <c r="F32" s="22"/>
      <c r="G32" s="134"/>
    </row>
    <row r="33" spans="1:7" ht="18" customHeight="1" x14ac:dyDescent="0.25">
      <c r="A33" s="255"/>
      <c r="B33" s="255"/>
      <c r="C33" s="13" t="s">
        <v>30</v>
      </c>
      <c r="D33" s="54" t="s">
        <v>31</v>
      </c>
      <c r="E33" s="152"/>
      <c r="F33" s="154"/>
      <c r="G33" s="291"/>
    </row>
    <row r="34" spans="1:7" ht="18" customHeight="1" x14ac:dyDescent="0.25">
      <c r="A34" s="299" t="s">
        <v>32</v>
      </c>
      <c r="B34" s="213"/>
      <c r="C34" s="64" t="s">
        <v>2126</v>
      </c>
      <c r="D34" s="214"/>
      <c r="E34" s="285"/>
      <c r="F34" s="272"/>
      <c r="G34" s="290"/>
    </row>
    <row r="35" spans="1:7" ht="18" customHeight="1" x14ac:dyDescent="0.25">
      <c r="A35" s="47" t="s">
        <v>127</v>
      </c>
      <c r="B35" s="259">
        <v>2.1</v>
      </c>
      <c r="C35" s="15" t="s">
        <v>2127</v>
      </c>
      <c r="D35" s="8" t="s">
        <v>18</v>
      </c>
      <c r="E35" s="286">
        <v>17213</v>
      </c>
      <c r="F35" s="257"/>
      <c r="G35" s="38"/>
    </row>
    <row r="36" spans="1:7" ht="18" customHeight="1" x14ac:dyDescent="0.25">
      <c r="A36" s="47" t="s">
        <v>128</v>
      </c>
      <c r="B36" s="83" t="s">
        <v>2128</v>
      </c>
      <c r="C36" s="7" t="s">
        <v>211</v>
      </c>
      <c r="D36" s="8" t="s">
        <v>18</v>
      </c>
      <c r="E36" s="286">
        <v>17213</v>
      </c>
      <c r="F36" s="22"/>
      <c r="G36" s="38"/>
    </row>
    <row r="37" spans="1:7" ht="18" customHeight="1" x14ac:dyDescent="0.25">
      <c r="A37" s="255"/>
      <c r="B37" s="255"/>
      <c r="C37" s="13" t="s">
        <v>40</v>
      </c>
      <c r="D37" s="54" t="s">
        <v>31</v>
      </c>
      <c r="E37" s="152"/>
      <c r="F37" s="154"/>
      <c r="G37" s="291"/>
    </row>
    <row r="38" spans="1:7" ht="18" customHeight="1" x14ac:dyDescent="0.25">
      <c r="A38" s="46" t="s">
        <v>41</v>
      </c>
      <c r="B38" s="69"/>
      <c r="C38" s="64" t="s">
        <v>100</v>
      </c>
      <c r="D38" s="3"/>
      <c r="E38" s="22"/>
      <c r="F38" s="22"/>
      <c r="G38" s="38"/>
    </row>
    <row r="39" spans="1:7" ht="18" customHeight="1" x14ac:dyDescent="0.25">
      <c r="A39" s="47" t="s">
        <v>43</v>
      </c>
      <c r="B39" s="104">
        <v>2.258</v>
      </c>
      <c r="C39" s="258" t="s">
        <v>2122</v>
      </c>
      <c r="D39" s="3" t="s">
        <v>2123</v>
      </c>
      <c r="E39" s="287">
        <v>690</v>
      </c>
      <c r="F39" s="22"/>
      <c r="G39" s="38"/>
    </row>
    <row r="40" spans="1:7" ht="18" customHeight="1" x14ac:dyDescent="0.25">
      <c r="A40" s="47" t="s">
        <v>44</v>
      </c>
      <c r="B40" s="104" t="s">
        <v>2124</v>
      </c>
      <c r="C40" s="258" t="s">
        <v>2125</v>
      </c>
      <c r="D40" s="3" t="s">
        <v>2123</v>
      </c>
      <c r="E40" s="287">
        <v>230</v>
      </c>
      <c r="F40" s="22"/>
      <c r="G40" s="38"/>
    </row>
    <row r="41" spans="1:7" ht="18" customHeight="1" x14ac:dyDescent="0.25">
      <c r="A41" s="47" t="s">
        <v>1281</v>
      </c>
      <c r="B41" s="84" t="s">
        <v>22</v>
      </c>
      <c r="C41" s="39" t="s">
        <v>2131</v>
      </c>
      <c r="D41" s="42" t="s">
        <v>18</v>
      </c>
      <c r="E41" s="261">
        <v>2295</v>
      </c>
      <c r="F41" s="261"/>
      <c r="G41" s="38"/>
    </row>
    <row r="42" spans="1:7" ht="18" customHeight="1" x14ac:dyDescent="0.25">
      <c r="A42" s="47" t="s">
        <v>1282</v>
      </c>
      <c r="B42" s="84" t="s">
        <v>22</v>
      </c>
      <c r="C42" s="39" t="s">
        <v>2083</v>
      </c>
      <c r="D42" s="42" t="s">
        <v>18</v>
      </c>
      <c r="E42" s="261">
        <v>441</v>
      </c>
      <c r="F42" s="261"/>
      <c r="G42" s="38"/>
    </row>
    <row r="43" spans="1:7" ht="18" customHeight="1" x14ac:dyDescent="0.25">
      <c r="A43" s="47" t="s">
        <v>1283</v>
      </c>
      <c r="B43" s="84" t="s">
        <v>22</v>
      </c>
      <c r="C43" s="39" t="s">
        <v>2085</v>
      </c>
      <c r="D43" s="42" t="s">
        <v>18</v>
      </c>
      <c r="E43" s="261">
        <v>179</v>
      </c>
      <c r="F43" s="261"/>
      <c r="G43" s="38"/>
    </row>
    <row r="44" spans="1:7" ht="18" customHeight="1" x14ac:dyDescent="0.25">
      <c r="A44" s="47" t="s">
        <v>1284</v>
      </c>
      <c r="B44" s="84" t="s">
        <v>22</v>
      </c>
      <c r="C44" s="39" t="s">
        <v>2086</v>
      </c>
      <c r="D44" s="42" t="s">
        <v>18</v>
      </c>
      <c r="E44" s="261">
        <v>601</v>
      </c>
      <c r="F44" s="261"/>
      <c r="G44" s="38"/>
    </row>
    <row r="45" spans="1:7" ht="18" customHeight="1" x14ac:dyDescent="0.25">
      <c r="A45" s="47" t="s">
        <v>1285</v>
      </c>
      <c r="B45" s="84" t="s">
        <v>22</v>
      </c>
      <c r="C45" s="39" t="s">
        <v>2087</v>
      </c>
      <c r="D45" s="42" t="s">
        <v>18</v>
      </c>
      <c r="E45" s="261">
        <v>1007</v>
      </c>
      <c r="F45" s="261"/>
      <c r="G45" s="38"/>
    </row>
    <row r="46" spans="1:7" ht="18" customHeight="1" x14ac:dyDescent="0.25">
      <c r="A46" s="47" t="s">
        <v>1286</v>
      </c>
      <c r="B46" s="84" t="s">
        <v>22</v>
      </c>
      <c r="C46" s="39" t="s">
        <v>2084</v>
      </c>
      <c r="D46" s="42" t="s">
        <v>18</v>
      </c>
      <c r="E46" s="261">
        <v>10</v>
      </c>
      <c r="F46" s="261"/>
      <c r="G46" s="38"/>
    </row>
    <row r="47" spans="1:7" ht="18" customHeight="1" x14ac:dyDescent="0.25">
      <c r="A47" s="47" t="s">
        <v>1287</v>
      </c>
      <c r="B47" s="84" t="s">
        <v>22</v>
      </c>
      <c r="C47" s="24" t="s">
        <v>2129</v>
      </c>
      <c r="D47" s="269" t="s">
        <v>18</v>
      </c>
      <c r="E47" s="261">
        <v>359</v>
      </c>
      <c r="F47" s="261"/>
      <c r="G47" s="38"/>
    </row>
    <row r="48" spans="1:7" ht="18" customHeight="1" x14ac:dyDescent="0.25">
      <c r="A48" s="47" t="s">
        <v>1288</v>
      </c>
      <c r="B48" s="84" t="s">
        <v>22</v>
      </c>
      <c r="C48" s="24" t="s">
        <v>2207</v>
      </c>
      <c r="D48" s="159" t="s">
        <v>23</v>
      </c>
      <c r="E48" s="261">
        <v>1355</v>
      </c>
      <c r="F48" s="261"/>
      <c r="G48" s="38"/>
    </row>
    <row r="49" spans="1:7" ht="18" customHeight="1" x14ac:dyDescent="0.25">
      <c r="A49" s="47" t="s">
        <v>1289</v>
      </c>
      <c r="B49" s="84">
        <v>2.1659999999999999</v>
      </c>
      <c r="C49" s="39" t="s">
        <v>1642</v>
      </c>
      <c r="D49" s="26" t="s">
        <v>38</v>
      </c>
      <c r="E49" s="274">
        <v>82.8</v>
      </c>
      <c r="G49" s="38"/>
    </row>
    <row r="50" spans="1:7" ht="18" customHeight="1" x14ac:dyDescent="0.25">
      <c r="A50" s="47" t="s">
        <v>1290</v>
      </c>
      <c r="B50" s="84">
        <v>2.1669999999999998</v>
      </c>
      <c r="C50" s="39" t="s">
        <v>1643</v>
      </c>
      <c r="D50" s="42" t="s">
        <v>38</v>
      </c>
      <c r="E50" s="274">
        <v>433.2</v>
      </c>
      <c r="G50" s="38"/>
    </row>
    <row r="51" spans="1:7" ht="18" customHeight="1" x14ac:dyDescent="0.25">
      <c r="A51" s="47" t="s">
        <v>1291</v>
      </c>
      <c r="B51" s="84">
        <v>2.1819999999999999</v>
      </c>
      <c r="C51" s="39" t="s">
        <v>2130</v>
      </c>
      <c r="D51" s="42" t="s">
        <v>38</v>
      </c>
      <c r="E51" s="274">
        <v>307</v>
      </c>
      <c r="G51" s="38"/>
    </row>
    <row r="52" spans="1:7" ht="18" customHeight="1" x14ac:dyDescent="0.25">
      <c r="B52" s="69"/>
      <c r="C52" s="13" t="s">
        <v>56</v>
      </c>
      <c r="D52" s="54" t="s">
        <v>31</v>
      </c>
      <c r="E52" s="152"/>
      <c r="G52" s="291"/>
    </row>
    <row r="53" spans="1:7" ht="18" customHeight="1" x14ac:dyDescent="0.25">
      <c r="A53" s="46" t="s">
        <v>57</v>
      </c>
      <c r="B53" s="69"/>
      <c r="C53" s="64" t="s">
        <v>101</v>
      </c>
      <c r="D53" s="54"/>
      <c r="E53" s="152"/>
      <c r="G53" s="291"/>
    </row>
    <row r="54" spans="1:7" ht="30.75" customHeight="1" x14ac:dyDescent="0.25">
      <c r="A54" s="47" t="s">
        <v>59</v>
      </c>
      <c r="B54" s="162" t="s">
        <v>22</v>
      </c>
      <c r="C54" s="16" t="s">
        <v>1635</v>
      </c>
      <c r="D54" s="17" t="s">
        <v>23</v>
      </c>
      <c r="E54" s="44">
        <v>4284.2</v>
      </c>
      <c r="F54" s="44"/>
      <c r="G54" s="38"/>
    </row>
    <row r="55" spans="1:7" ht="50.25" customHeight="1" x14ac:dyDescent="0.25">
      <c r="A55" s="47" t="s">
        <v>60</v>
      </c>
      <c r="B55" s="158" t="s">
        <v>22</v>
      </c>
      <c r="C55" s="35" t="s">
        <v>2213</v>
      </c>
      <c r="D55" s="159" t="s">
        <v>23</v>
      </c>
      <c r="E55" s="53">
        <v>710</v>
      </c>
      <c r="F55" s="53"/>
      <c r="G55" s="38"/>
    </row>
    <row r="56" spans="1:7" ht="30.75" customHeight="1" x14ac:dyDescent="0.25">
      <c r="A56" s="47" t="s">
        <v>1342</v>
      </c>
      <c r="B56" s="158" t="s">
        <v>22</v>
      </c>
      <c r="C56" s="35" t="s">
        <v>1637</v>
      </c>
      <c r="D56" s="159" t="s">
        <v>23</v>
      </c>
      <c r="E56" s="53">
        <v>1074.8</v>
      </c>
      <c r="F56" s="53"/>
      <c r="G56" s="38"/>
    </row>
    <row r="57" spans="1:7" ht="30.75" customHeight="1" x14ac:dyDescent="0.25">
      <c r="A57" s="47" t="s">
        <v>129</v>
      </c>
      <c r="B57" s="158" t="s">
        <v>22</v>
      </c>
      <c r="C57" s="35" t="s">
        <v>2221</v>
      </c>
      <c r="D57" s="159" t="s">
        <v>23</v>
      </c>
      <c r="E57" s="282">
        <v>109.5</v>
      </c>
      <c r="F57" s="282"/>
      <c r="G57" s="38"/>
    </row>
    <row r="58" spans="1:7" ht="22.5" customHeight="1" x14ac:dyDescent="0.25">
      <c r="A58" s="47" t="s">
        <v>130</v>
      </c>
      <c r="B58" s="160" t="s">
        <v>22</v>
      </c>
      <c r="C58" s="16" t="s">
        <v>1638</v>
      </c>
      <c r="D58" s="17" t="s">
        <v>55</v>
      </c>
      <c r="E58" s="22">
        <v>580</v>
      </c>
      <c r="F58" s="22"/>
      <c r="G58" s="38"/>
    </row>
    <row r="59" spans="1:7" ht="22.5" customHeight="1" x14ac:dyDescent="0.25">
      <c r="A59" s="47" t="s">
        <v>1346</v>
      </c>
      <c r="B59" s="160" t="s">
        <v>22</v>
      </c>
      <c r="C59" s="16" t="s">
        <v>1639</v>
      </c>
      <c r="D59" s="17" t="s">
        <v>83</v>
      </c>
      <c r="E59" s="22">
        <v>62</v>
      </c>
      <c r="F59" s="22"/>
      <c r="G59" s="38"/>
    </row>
    <row r="60" spans="1:7" ht="18" customHeight="1" x14ac:dyDescent="0.25">
      <c r="B60" s="69"/>
      <c r="C60" s="28" t="s">
        <v>61</v>
      </c>
      <c r="D60" s="156" t="s">
        <v>31</v>
      </c>
      <c r="E60" s="29"/>
      <c r="F60" s="29"/>
      <c r="G60" s="30"/>
    </row>
    <row r="61" spans="1:7" ht="18" customHeight="1" x14ac:dyDescent="0.25">
      <c r="A61" s="46" t="s">
        <v>62</v>
      </c>
      <c r="B61" s="73"/>
      <c r="C61" s="64" t="s">
        <v>42</v>
      </c>
      <c r="D61" s="25"/>
      <c r="E61" s="29"/>
      <c r="F61" s="29"/>
      <c r="G61" s="21"/>
    </row>
    <row r="62" spans="1:7" ht="18" customHeight="1" x14ac:dyDescent="0.25">
      <c r="A62" s="47" t="s">
        <v>63</v>
      </c>
      <c r="B62" s="72">
        <v>2.3340000000000001</v>
      </c>
      <c r="C62" s="16" t="s">
        <v>2301</v>
      </c>
      <c r="D62" s="3" t="s">
        <v>23</v>
      </c>
      <c r="E62" s="22">
        <v>457</v>
      </c>
      <c r="F62" s="153"/>
      <c r="G62" s="38"/>
    </row>
    <row r="63" spans="1:7" ht="18" customHeight="1" x14ac:dyDescent="0.25">
      <c r="A63" s="47" t="s">
        <v>64</v>
      </c>
      <c r="B63" s="45" t="s">
        <v>22</v>
      </c>
      <c r="C63" s="12" t="s">
        <v>45</v>
      </c>
      <c r="D63" s="3" t="s">
        <v>18</v>
      </c>
      <c r="E63" s="22">
        <v>201.3</v>
      </c>
      <c r="F63" s="153"/>
      <c r="G63" s="38"/>
    </row>
    <row r="64" spans="1:7" ht="18" customHeight="1" x14ac:dyDescent="0.25">
      <c r="A64" s="47" t="s">
        <v>66</v>
      </c>
      <c r="B64" s="163">
        <v>2.2000000000000002</v>
      </c>
      <c r="C64" s="39" t="s">
        <v>1644</v>
      </c>
      <c r="D64" s="42" t="s">
        <v>25</v>
      </c>
      <c r="E64" s="274">
        <v>2515.6</v>
      </c>
      <c r="G64" s="38"/>
    </row>
    <row r="65" spans="1:7" ht="18" customHeight="1" x14ac:dyDescent="0.25">
      <c r="A65" s="47" t="s">
        <v>136</v>
      </c>
      <c r="B65" s="72" t="s">
        <v>47</v>
      </c>
      <c r="C65" s="12" t="s">
        <v>48</v>
      </c>
      <c r="D65" s="3" t="s">
        <v>23</v>
      </c>
      <c r="E65" s="261">
        <v>2515.6</v>
      </c>
      <c r="F65" s="153"/>
      <c r="G65" s="38"/>
    </row>
    <row r="66" spans="1:7" ht="18" customHeight="1" x14ac:dyDescent="0.25">
      <c r="A66" s="47" t="s">
        <v>67</v>
      </c>
      <c r="B66" s="73" t="s">
        <v>22</v>
      </c>
      <c r="C66" s="35" t="s">
        <v>49</v>
      </c>
      <c r="D66" s="25" t="s">
        <v>25</v>
      </c>
      <c r="E66" s="261">
        <v>2515.6</v>
      </c>
      <c r="F66" s="153"/>
      <c r="G66" s="38"/>
    </row>
    <row r="67" spans="1:7" ht="31.5" customHeight="1" x14ac:dyDescent="0.25">
      <c r="A67" s="47" t="s">
        <v>68</v>
      </c>
      <c r="B67" s="72">
        <v>2.1970000000000001</v>
      </c>
      <c r="C67" s="15" t="s">
        <v>50</v>
      </c>
      <c r="D67" s="25" t="s">
        <v>25</v>
      </c>
      <c r="E67" s="261">
        <v>2515.6</v>
      </c>
      <c r="F67" s="153"/>
      <c r="G67" s="38"/>
    </row>
    <row r="68" spans="1:7" ht="18" customHeight="1" x14ac:dyDescent="0.25">
      <c r="A68" s="47" t="s">
        <v>70</v>
      </c>
      <c r="B68" s="72">
        <v>2.3450000000000002</v>
      </c>
      <c r="C68" s="15" t="s">
        <v>202</v>
      </c>
      <c r="D68" s="25" t="s">
        <v>25</v>
      </c>
      <c r="E68" s="261">
        <v>111</v>
      </c>
      <c r="F68" s="153"/>
      <c r="G68" s="38"/>
    </row>
    <row r="69" spans="1:7" ht="30" customHeight="1" x14ac:dyDescent="0.25">
      <c r="A69" s="47" t="s">
        <v>231</v>
      </c>
      <c r="B69" s="74" t="s">
        <v>22</v>
      </c>
      <c r="C69" s="61" t="s">
        <v>51</v>
      </c>
      <c r="D69" s="26" t="s">
        <v>23</v>
      </c>
      <c r="E69" s="261">
        <v>1715.6</v>
      </c>
      <c r="F69" s="44"/>
      <c r="G69" s="38"/>
    </row>
    <row r="70" spans="1:7" ht="18" customHeight="1" x14ac:dyDescent="0.25">
      <c r="A70" s="47" t="s">
        <v>73</v>
      </c>
      <c r="B70" s="69" t="s">
        <v>104</v>
      </c>
      <c r="C70" s="20" t="s">
        <v>105</v>
      </c>
      <c r="D70" s="8" t="s">
        <v>23</v>
      </c>
      <c r="E70" s="274">
        <v>689</v>
      </c>
      <c r="G70" s="38"/>
    </row>
    <row r="71" spans="1:7" ht="18" customHeight="1" x14ac:dyDescent="0.25">
      <c r="A71" s="47" t="s">
        <v>75</v>
      </c>
      <c r="B71" s="84" t="s">
        <v>1646</v>
      </c>
      <c r="C71" s="39" t="s">
        <v>1649</v>
      </c>
      <c r="D71" s="17" t="s">
        <v>23</v>
      </c>
      <c r="E71" s="274">
        <v>25.8</v>
      </c>
      <c r="F71" s="153"/>
      <c r="G71" s="38"/>
    </row>
    <row r="72" spans="1:7" ht="18" customHeight="1" x14ac:dyDescent="0.25">
      <c r="A72" s="47" t="s">
        <v>223</v>
      </c>
      <c r="B72" s="84">
        <v>2.1819999999999999</v>
      </c>
      <c r="C72" s="39" t="s">
        <v>1647</v>
      </c>
      <c r="D72" s="17" t="s">
        <v>38</v>
      </c>
      <c r="E72" s="274">
        <v>0.5</v>
      </c>
      <c r="F72" s="153"/>
      <c r="G72" s="38"/>
    </row>
    <row r="73" spans="1:7" ht="18" customHeight="1" x14ac:dyDescent="0.25">
      <c r="A73" s="47" t="s">
        <v>2228</v>
      </c>
      <c r="B73" s="72">
        <v>2.206</v>
      </c>
      <c r="C73" s="24" t="s">
        <v>52</v>
      </c>
      <c r="D73" s="25" t="s">
        <v>53</v>
      </c>
      <c r="E73" s="261">
        <v>25</v>
      </c>
      <c r="F73" s="153"/>
      <c r="G73" s="38"/>
    </row>
    <row r="74" spans="1:7" ht="18" customHeight="1" x14ac:dyDescent="0.25">
      <c r="A74" s="47" t="s">
        <v>224</v>
      </c>
      <c r="B74" s="71" t="s">
        <v>226</v>
      </c>
      <c r="C74" s="39" t="s">
        <v>1645</v>
      </c>
      <c r="D74" s="27" t="s">
        <v>23</v>
      </c>
      <c r="E74" s="22">
        <v>114.3</v>
      </c>
      <c r="F74" s="153"/>
      <c r="G74" s="38"/>
    </row>
    <row r="75" spans="1:7" ht="18" customHeight="1" x14ac:dyDescent="0.25">
      <c r="A75" s="47" t="s">
        <v>225</v>
      </c>
      <c r="B75" s="259">
        <v>2.2029999999999998</v>
      </c>
      <c r="C75" s="7" t="s">
        <v>2222</v>
      </c>
      <c r="D75" s="27" t="s">
        <v>23</v>
      </c>
      <c r="E75" s="22">
        <v>60</v>
      </c>
      <c r="F75" s="23"/>
      <c r="G75" s="38"/>
    </row>
    <row r="76" spans="1:7" ht="18" customHeight="1" x14ac:dyDescent="0.25">
      <c r="A76" s="47" t="s">
        <v>2229</v>
      </c>
      <c r="B76" s="70">
        <v>2.2029999999999998</v>
      </c>
      <c r="C76" s="35" t="s">
        <v>54</v>
      </c>
      <c r="D76" s="27" t="s">
        <v>23</v>
      </c>
      <c r="E76" s="22">
        <v>75.3</v>
      </c>
      <c r="F76" s="153"/>
      <c r="G76" s="38"/>
    </row>
    <row r="77" spans="1:7" ht="18" customHeight="1" x14ac:dyDescent="0.25">
      <c r="A77" s="47" t="s">
        <v>2230</v>
      </c>
      <c r="B77" s="84" t="s">
        <v>22</v>
      </c>
      <c r="C77" s="35" t="s">
        <v>1648</v>
      </c>
      <c r="D77" s="159" t="s">
        <v>53</v>
      </c>
      <c r="E77" s="153">
        <v>35</v>
      </c>
      <c r="F77" s="153"/>
      <c r="G77" s="38"/>
    </row>
    <row r="78" spans="1:7" ht="33.75" customHeight="1" x14ac:dyDescent="0.25">
      <c r="A78" s="47" t="s">
        <v>2231</v>
      </c>
      <c r="B78" s="73" t="s">
        <v>22</v>
      </c>
      <c r="C78" s="35" t="s">
        <v>235</v>
      </c>
      <c r="D78" s="25" t="s">
        <v>25</v>
      </c>
      <c r="E78" s="261">
        <v>42</v>
      </c>
      <c r="F78" s="153"/>
      <c r="G78" s="38"/>
    </row>
    <row r="79" spans="1:7" ht="18" customHeight="1" x14ac:dyDescent="0.25">
      <c r="A79" s="47" t="s">
        <v>2232</v>
      </c>
      <c r="B79" s="72" t="s">
        <v>47</v>
      </c>
      <c r="C79" s="12" t="s">
        <v>236</v>
      </c>
      <c r="D79" s="3" t="s">
        <v>23</v>
      </c>
      <c r="E79" s="261">
        <v>42</v>
      </c>
      <c r="F79" s="153"/>
      <c r="G79" s="38"/>
    </row>
    <row r="80" spans="1:7" ht="18" customHeight="1" x14ac:dyDescent="0.25">
      <c r="A80" s="47" t="s">
        <v>2233</v>
      </c>
      <c r="B80" s="83" t="s">
        <v>22</v>
      </c>
      <c r="C80" s="35" t="s">
        <v>1664</v>
      </c>
      <c r="D80" s="84" t="s">
        <v>1665</v>
      </c>
      <c r="E80" s="153">
        <v>4.4000000000000004</v>
      </c>
      <c r="F80" s="153"/>
      <c r="G80" s="38"/>
    </row>
    <row r="81" spans="1:7" ht="18" customHeight="1" x14ac:dyDescent="0.25">
      <c r="B81" s="73"/>
      <c r="C81" s="28" t="s">
        <v>79</v>
      </c>
      <c r="D81" s="156" t="s">
        <v>31</v>
      </c>
      <c r="E81" s="29"/>
      <c r="F81" s="29"/>
      <c r="G81" s="30"/>
    </row>
    <row r="82" spans="1:7" ht="18" customHeight="1" x14ac:dyDescent="0.25">
      <c r="A82" s="254" t="s">
        <v>80</v>
      </c>
      <c r="B82" s="84"/>
      <c r="C82" s="164" t="s">
        <v>1652</v>
      </c>
      <c r="D82" s="288"/>
      <c r="E82" s="283"/>
      <c r="F82" s="283"/>
      <c r="G82" s="99"/>
    </row>
    <row r="83" spans="1:7" ht="33" customHeight="1" x14ac:dyDescent="0.25">
      <c r="A83" s="253" t="s">
        <v>108</v>
      </c>
      <c r="B83" s="102" t="s">
        <v>22</v>
      </c>
      <c r="C83" s="97" t="s">
        <v>1653</v>
      </c>
      <c r="D83" s="98" t="s">
        <v>23</v>
      </c>
      <c r="E83" s="257">
        <v>50.5</v>
      </c>
      <c r="F83" s="257"/>
      <c r="G83" s="277"/>
    </row>
    <row r="84" spans="1:7" ht="32.25" customHeight="1" x14ac:dyDescent="0.25">
      <c r="A84" s="253" t="s">
        <v>109</v>
      </c>
      <c r="B84" s="102" t="s">
        <v>22</v>
      </c>
      <c r="C84" s="97" t="s">
        <v>1654</v>
      </c>
      <c r="D84" s="98" t="s">
        <v>23</v>
      </c>
      <c r="E84" s="257">
        <v>31.3</v>
      </c>
      <c r="F84" s="257"/>
      <c r="G84" s="277"/>
    </row>
    <row r="85" spans="1:7" ht="33" customHeight="1" x14ac:dyDescent="0.25">
      <c r="A85" s="253" t="s">
        <v>110</v>
      </c>
      <c r="B85" s="102" t="s">
        <v>22</v>
      </c>
      <c r="C85" s="97" t="s">
        <v>1655</v>
      </c>
      <c r="D85" s="98" t="s">
        <v>23</v>
      </c>
      <c r="E85" s="257">
        <v>20</v>
      </c>
      <c r="F85" s="257"/>
      <c r="G85" s="277"/>
    </row>
    <row r="86" spans="1:7" ht="33.75" customHeight="1" x14ac:dyDescent="0.25">
      <c r="A86" s="253" t="s">
        <v>111</v>
      </c>
      <c r="B86" s="102" t="s">
        <v>22</v>
      </c>
      <c r="C86" s="97" t="s">
        <v>1656</v>
      </c>
      <c r="D86" s="98" t="s">
        <v>23</v>
      </c>
      <c r="E86" s="257">
        <v>1</v>
      </c>
      <c r="F86" s="257"/>
      <c r="G86" s="277"/>
    </row>
    <row r="87" spans="1:7" ht="33.75" customHeight="1" x14ac:dyDescent="0.25">
      <c r="A87" s="253" t="s">
        <v>112</v>
      </c>
      <c r="B87" s="67" t="s">
        <v>1650</v>
      </c>
      <c r="C87" s="97" t="s">
        <v>2088</v>
      </c>
      <c r="D87" s="98" t="s">
        <v>23</v>
      </c>
      <c r="E87" s="257">
        <v>118.7</v>
      </c>
      <c r="F87" s="261"/>
      <c r="G87" s="277"/>
    </row>
    <row r="88" spans="1:7" ht="18" customHeight="1" x14ac:dyDescent="0.25">
      <c r="A88" s="253" t="s">
        <v>113</v>
      </c>
      <c r="B88" s="67" t="s">
        <v>1650</v>
      </c>
      <c r="C88" s="97" t="s">
        <v>2256</v>
      </c>
      <c r="D88" s="98" t="s">
        <v>23</v>
      </c>
      <c r="E88" s="257">
        <v>65</v>
      </c>
      <c r="F88" s="261"/>
      <c r="G88" s="277"/>
    </row>
    <row r="89" spans="1:7" ht="32.25" customHeight="1" x14ac:dyDescent="0.25">
      <c r="A89" s="253" t="s">
        <v>114</v>
      </c>
      <c r="B89" s="4" t="s">
        <v>22</v>
      </c>
      <c r="C89" s="166" t="s">
        <v>2310</v>
      </c>
      <c r="D89" s="52" t="s">
        <v>23</v>
      </c>
      <c r="E89" s="261">
        <v>520</v>
      </c>
      <c r="F89" s="261"/>
      <c r="G89" s="139"/>
    </row>
    <row r="90" spans="1:7" ht="23.25" customHeight="1" x14ac:dyDescent="0.25">
      <c r="A90" s="253" t="s">
        <v>115</v>
      </c>
      <c r="B90" s="102" t="s">
        <v>22</v>
      </c>
      <c r="C90" s="97" t="s">
        <v>2118</v>
      </c>
      <c r="D90" s="98" t="s">
        <v>23</v>
      </c>
      <c r="E90" s="257">
        <v>17.5</v>
      </c>
      <c r="F90" s="257"/>
      <c r="G90" s="277"/>
    </row>
    <row r="91" spans="1:7" ht="18" customHeight="1" x14ac:dyDescent="0.25">
      <c r="A91" s="253" t="s">
        <v>116</v>
      </c>
      <c r="B91" s="102" t="s">
        <v>22</v>
      </c>
      <c r="C91" s="97" t="s">
        <v>1657</v>
      </c>
      <c r="D91" s="98" t="s">
        <v>23</v>
      </c>
      <c r="E91" s="257">
        <v>50</v>
      </c>
      <c r="F91" s="257"/>
      <c r="G91" s="277"/>
    </row>
    <row r="92" spans="1:7" ht="33" customHeight="1" x14ac:dyDescent="0.25">
      <c r="A92" s="253" t="s">
        <v>117</v>
      </c>
      <c r="B92" s="4">
        <v>2.3340000000000001</v>
      </c>
      <c r="C92" s="166" t="s">
        <v>1658</v>
      </c>
      <c r="D92" s="52" t="s">
        <v>23</v>
      </c>
      <c r="E92" s="257">
        <v>47.8</v>
      </c>
      <c r="F92" s="261"/>
      <c r="G92" s="277"/>
    </row>
    <row r="93" spans="1:7" ht="18" customHeight="1" x14ac:dyDescent="0.25">
      <c r="A93" s="253" t="s">
        <v>2234</v>
      </c>
      <c r="B93" s="67" t="s">
        <v>1651</v>
      </c>
      <c r="C93" s="7" t="s">
        <v>2199</v>
      </c>
      <c r="D93" s="8" t="s">
        <v>23</v>
      </c>
      <c r="E93" s="275">
        <v>645</v>
      </c>
      <c r="F93" s="275"/>
      <c r="G93" s="277"/>
    </row>
    <row r="94" spans="1:7" ht="18" customHeight="1" x14ac:dyDescent="0.25">
      <c r="A94" s="253" t="s">
        <v>2235</v>
      </c>
      <c r="B94" s="102" t="s">
        <v>22</v>
      </c>
      <c r="C94" s="165" t="s">
        <v>1659</v>
      </c>
      <c r="D94" s="98" t="s">
        <v>23</v>
      </c>
      <c r="E94" s="257">
        <v>50</v>
      </c>
      <c r="F94" s="257"/>
      <c r="G94" s="277"/>
    </row>
    <row r="95" spans="1:7" ht="30.75" customHeight="1" x14ac:dyDescent="0.25">
      <c r="A95" s="253" t="s">
        <v>2236</v>
      </c>
      <c r="B95" s="4" t="s">
        <v>22</v>
      </c>
      <c r="C95" s="271" t="s">
        <v>1660</v>
      </c>
      <c r="D95" s="52" t="s">
        <v>23</v>
      </c>
      <c r="E95" s="257">
        <v>256.8</v>
      </c>
      <c r="F95" s="261"/>
      <c r="G95" s="277"/>
    </row>
    <row r="96" spans="1:7" ht="33" customHeight="1" x14ac:dyDescent="0.25">
      <c r="A96" s="253" t="s">
        <v>2308</v>
      </c>
      <c r="B96" s="4" t="s">
        <v>22</v>
      </c>
      <c r="C96" s="271" t="s">
        <v>1661</v>
      </c>
      <c r="D96" s="52" t="s">
        <v>23</v>
      </c>
      <c r="E96" s="257">
        <v>180.3</v>
      </c>
      <c r="F96" s="261"/>
      <c r="G96" s="277"/>
    </row>
    <row r="97" spans="1:7" ht="18" customHeight="1" x14ac:dyDescent="0.25">
      <c r="B97" s="104"/>
      <c r="C97" s="167" t="s">
        <v>84</v>
      </c>
      <c r="D97" s="168" t="s">
        <v>31</v>
      </c>
      <c r="E97" s="284"/>
      <c r="F97" s="284"/>
      <c r="G97" s="289"/>
    </row>
    <row r="98" spans="1:7" ht="18" customHeight="1" x14ac:dyDescent="0.25">
      <c r="A98" s="254" t="s">
        <v>85</v>
      </c>
      <c r="B98" s="104"/>
      <c r="C98" s="164" t="s">
        <v>2089</v>
      </c>
      <c r="D98" s="168"/>
      <c r="E98" s="284"/>
      <c r="F98" s="284"/>
      <c r="G98" s="289"/>
    </row>
    <row r="99" spans="1:7" ht="36" customHeight="1" x14ac:dyDescent="0.25">
      <c r="A99" s="253" t="s">
        <v>87</v>
      </c>
      <c r="B99" s="104" t="s">
        <v>22</v>
      </c>
      <c r="C99" s="7" t="s">
        <v>2223</v>
      </c>
      <c r="D99" s="98" t="s">
        <v>23</v>
      </c>
      <c r="E99" s="261">
        <v>1542.5</v>
      </c>
      <c r="F99" s="261"/>
      <c r="G99" s="139"/>
    </row>
    <row r="100" spans="1:7" ht="45.75" customHeight="1" x14ac:dyDescent="0.25">
      <c r="A100" s="253" t="s">
        <v>88</v>
      </c>
      <c r="B100" s="104" t="s">
        <v>22</v>
      </c>
      <c r="C100" s="7" t="s">
        <v>2306</v>
      </c>
      <c r="D100" s="98" t="s">
        <v>23</v>
      </c>
      <c r="E100" s="261">
        <v>194.4</v>
      </c>
      <c r="F100" s="261"/>
      <c r="G100" s="139"/>
    </row>
    <row r="101" spans="1:7" ht="31.5" customHeight="1" x14ac:dyDescent="0.25">
      <c r="A101" s="253" t="s">
        <v>118</v>
      </c>
      <c r="B101" s="104" t="s">
        <v>22</v>
      </c>
      <c r="C101" s="7" t="s">
        <v>2307</v>
      </c>
      <c r="D101" s="98" t="s">
        <v>23</v>
      </c>
      <c r="E101" s="261">
        <v>229.5</v>
      </c>
      <c r="F101" s="261"/>
      <c r="G101" s="139"/>
    </row>
    <row r="102" spans="1:7" ht="18" customHeight="1" x14ac:dyDescent="0.25">
      <c r="A102" s="253" t="s">
        <v>119</v>
      </c>
      <c r="B102" s="104" t="s">
        <v>22</v>
      </c>
      <c r="C102" s="7" t="s">
        <v>2225</v>
      </c>
      <c r="D102" s="98" t="s">
        <v>23</v>
      </c>
      <c r="E102" s="261">
        <v>161.19999999999999</v>
      </c>
      <c r="F102" s="261"/>
      <c r="G102" s="139"/>
    </row>
    <row r="103" spans="1:7" ht="34.5" customHeight="1" x14ac:dyDescent="0.25">
      <c r="A103" s="253" t="s">
        <v>120</v>
      </c>
      <c r="B103" s="104" t="s">
        <v>22</v>
      </c>
      <c r="C103" s="7" t="s">
        <v>2224</v>
      </c>
      <c r="D103" s="98" t="s">
        <v>23</v>
      </c>
      <c r="E103" s="261">
        <v>324</v>
      </c>
      <c r="F103" s="261"/>
      <c r="G103" s="139"/>
    </row>
    <row r="104" spans="1:7" ht="35.25" customHeight="1" x14ac:dyDescent="0.25">
      <c r="A104" s="253" t="s">
        <v>121</v>
      </c>
      <c r="B104" s="104" t="s">
        <v>22</v>
      </c>
      <c r="C104" s="166" t="s">
        <v>2227</v>
      </c>
      <c r="D104" s="98" t="s">
        <v>23</v>
      </c>
      <c r="E104" s="261">
        <v>297.60000000000002</v>
      </c>
      <c r="F104" s="261"/>
      <c r="G104" s="139"/>
    </row>
    <row r="105" spans="1:7" ht="18" customHeight="1" x14ac:dyDescent="0.25">
      <c r="A105" s="253" t="s">
        <v>230</v>
      </c>
      <c r="B105" s="104" t="s">
        <v>22</v>
      </c>
      <c r="C105" s="7" t="s">
        <v>2226</v>
      </c>
      <c r="D105" s="98" t="s">
        <v>23</v>
      </c>
      <c r="E105" s="261">
        <v>68.5</v>
      </c>
      <c r="F105" s="261"/>
      <c r="G105" s="139"/>
    </row>
    <row r="106" spans="1:7" ht="18" customHeight="1" x14ac:dyDescent="0.25">
      <c r="A106" s="253" t="s">
        <v>122</v>
      </c>
      <c r="B106" s="104" t="s">
        <v>22</v>
      </c>
      <c r="C106" s="252" t="s">
        <v>2255</v>
      </c>
      <c r="D106" s="98" t="s">
        <v>23</v>
      </c>
      <c r="E106" s="261">
        <v>109</v>
      </c>
      <c r="F106" s="261"/>
      <c r="G106" s="139"/>
    </row>
    <row r="107" spans="1:7" ht="18" customHeight="1" x14ac:dyDescent="0.25">
      <c r="A107" s="253" t="s">
        <v>123</v>
      </c>
      <c r="B107" s="104" t="s">
        <v>22</v>
      </c>
      <c r="C107" s="24" t="s">
        <v>2090</v>
      </c>
      <c r="D107" s="52" t="s">
        <v>23</v>
      </c>
      <c r="E107" s="261">
        <v>125.5</v>
      </c>
      <c r="F107" s="261"/>
      <c r="G107" s="139"/>
    </row>
    <row r="108" spans="1:7" ht="36.75" customHeight="1" x14ac:dyDescent="0.25">
      <c r="A108" s="253" t="s">
        <v>124</v>
      </c>
      <c r="B108" s="104" t="s">
        <v>22</v>
      </c>
      <c r="C108" s="303" t="s">
        <v>2091</v>
      </c>
      <c r="D108" s="52" t="s">
        <v>23</v>
      </c>
      <c r="E108" s="261">
        <v>323.39999999999998</v>
      </c>
      <c r="F108" s="261"/>
      <c r="G108" s="139"/>
    </row>
    <row r="109" spans="1:7" ht="18" customHeight="1" x14ac:dyDescent="0.25">
      <c r="A109" s="253"/>
      <c r="B109" s="104"/>
      <c r="C109" s="167" t="s">
        <v>91</v>
      </c>
      <c r="D109" s="168" t="s">
        <v>31</v>
      </c>
      <c r="E109" s="261"/>
      <c r="F109" s="284"/>
      <c r="G109" s="289"/>
    </row>
    <row r="110" spans="1:7" ht="18" customHeight="1" x14ac:dyDescent="0.25">
      <c r="A110" s="46" t="s">
        <v>92</v>
      </c>
      <c r="B110" s="69"/>
      <c r="C110" s="64" t="s">
        <v>58</v>
      </c>
    </row>
    <row r="111" spans="1:7" ht="30.75" customHeight="1" x14ac:dyDescent="0.25">
      <c r="A111" s="47" t="s">
        <v>94</v>
      </c>
      <c r="B111" s="157">
        <v>2.1960000000000002</v>
      </c>
      <c r="C111" s="16" t="s">
        <v>221</v>
      </c>
      <c r="D111" s="42" t="s">
        <v>25</v>
      </c>
      <c r="E111" s="261">
        <v>2433.5</v>
      </c>
      <c r="F111" s="261"/>
    </row>
    <row r="112" spans="1:7" ht="18" customHeight="1" x14ac:dyDescent="0.25">
      <c r="A112" s="47" t="s">
        <v>95</v>
      </c>
      <c r="B112" s="157" t="s">
        <v>22</v>
      </c>
      <c r="C112" s="24" t="s">
        <v>203</v>
      </c>
      <c r="D112" s="171" t="s">
        <v>18</v>
      </c>
      <c r="E112" s="274">
        <v>515.79999999999995</v>
      </c>
    </row>
    <row r="113" spans="1:6" ht="18" customHeight="1" x14ac:dyDescent="0.25">
      <c r="A113" s="47" t="s">
        <v>125</v>
      </c>
      <c r="B113" s="157">
        <v>2.2639999999999998</v>
      </c>
      <c r="C113" s="20" t="s">
        <v>46</v>
      </c>
      <c r="D113" s="171" t="s">
        <v>18</v>
      </c>
      <c r="E113" s="274">
        <v>16.3</v>
      </c>
    </row>
    <row r="114" spans="1:6" ht="18" customHeight="1" x14ac:dyDescent="0.25">
      <c r="A114" s="47" t="s">
        <v>2092</v>
      </c>
      <c r="B114" s="73" t="s">
        <v>22</v>
      </c>
      <c r="C114" s="35" t="s">
        <v>291</v>
      </c>
      <c r="D114" s="25" t="s">
        <v>25</v>
      </c>
      <c r="E114" s="261">
        <v>1636.1</v>
      </c>
      <c r="F114" s="153"/>
    </row>
    <row r="115" spans="1:6" ht="18" customHeight="1" x14ac:dyDescent="0.25">
      <c r="A115" s="47" t="s">
        <v>2237</v>
      </c>
      <c r="B115" s="157" t="s">
        <v>22</v>
      </c>
      <c r="C115" s="15" t="s">
        <v>215</v>
      </c>
      <c r="D115" s="3" t="s">
        <v>23</v>
      </c>
      <c r="E115" s="261">
        <v>486.3</v>
      </c>
      <c r="F115" s="153"/>
    </row>
    <row r="116" spans="1:6" ht="18" customHeight="1" x14ac:dyDescent="0.25">
      <c r="A116" s="47" t="s">
        <v>2093</v>
      </c>
      <c r="B116" s="72" t="s">
        <v>47</v>
      </c>
      <c r="C116" s="12" t="s">
        <v>48</v>
      </c>
      <c r="D116" s="3" t="s">
        <v>23</v>
      </c>
      <c r="E116" s="261">
        <v>1636.1</v>
      </c>
      <c r="F116" s="153"/>
    </row>
    <row r="117" spans="1:6" ht="18" customHeight="1" x14ac:dyDescent="0.25">
      <c r="A117" s="47" t="s">
        <v>2238</v>
      </c>
      <c r="B117" s="75" t="s">
        <v>213</v>
      </c>
      <c r="C117" s="34" t="s">
        <v>214</v>
      </c>
      <c r="D117" s="171" t="s">
        <v>18</v>
      </c>
      <c r="E117" s="274">
        <v>1399.7</v>
      </c>
    </row>
    <row r="118" spans="1:6" ht="18" customHeight="1" x14ac:dyDescent="0.25">
      <c r="A118" s="47" t="s">
        <v>2094</v>
      </c>
      <c r="B118" s="157" t="s">
        <v>22</v>
      </c>
      <c r="C118" s="16" t="s">
        <v>222</v>
      </c>
      <c r="D118" s="42" t="s">
        <v>25</v>
      </c>
      <c r="E118" s="261">
        <v>1399.7</v>
      </c>
      <c r="F118" s="261"/>
    </row>
    <row r="119" spans="1:6" ht="34.5" customHeight="1" x14ac:dyDescent="0.25">
      <c r="A119" s="47" t="s">
        <v>2095</v>
      </c>
      <c r="B119" s="157" t="s">
        <v>22</v>
      </c>
      <c r="C119" s="34" t="s">
        <v>257</v>
      </c>
      <c r="D119" s="8" t="s">
        <v>23</v>
      </c>
      <c r="E119" s="153">
        <v>386.7</v>
      </c>
      <c r="F119" s="153"/>
    </row>
    <row r="120" spans="1:6" ht="18" customHeight="1" x14ac:dyDescent="0.25">
      <c r="A120" s="47" t="s">
        <v>2096</v>
      </c>
      <c r="B120" s="157" t="s">
        <v>22</v>
      </c>
      <c r="C120" s="34" t="s">
        <v>2205</v>
      </c>
      <c r="D120" s="8" t="s">
        <v>23</v>
      </c>
      <c r="E120" s="153">
        <v>968</v>
      </c>
      <c r="F120" s="153"/>
    </row>
    <row r="121" spans="1:6" ht="18" customHeight="1" x14ac:dyDescent="0.25">
      <c r="A121" s="47" t="s">
        <v>2097</v>
      </c>
      <c r="B121" s="75" t="s">
        <v>220</v>
      </c>
      <c r="C121" s="16" t="s">
        <v>2200</v>
      </c>
      <c r="D121" s="42" t="s">
        <v>25</v>
      </c>
      <c r="E121" s="261">
        <v>890.3</v>
      </c>
      <c r="F121" s="261"/>
    </row>
    <row r="122" spans="1:6" ht="18" customHeight="1" x14ac:dyDescent="0.25">
      <c r="A122" s="47" t="s">
        <v>2098</v>
      </c>
      <c r="B122" s="157" t="s">
        <v>2309</v>
      </c>
      <c r="C122" s="16" t="s">
        <v>219</v>
      </c>
      <c r="D122" s="42" t="s">
        <v>25</v>
      </c>
      <c r="E122" s="261">
        <v>72</v>
      </c>
      <c r="F122" s="261"/>
    </row>
    <row r="123" spans="1:6" ht="18" customHeight="1" x14ac:dyDescent="0.25">
      <c r="A123" s="47" t="s">
        <v>2099</v>
      </c>
      <c r="B123" s="157" t="s">
        <v>104</v>
      </c>
      <c r="C123" s="16" t="s">
        <v>218</v>
      </c>
      <c r="D123" s="42" t="s">
        <v>25</v>
      </c>
      <c r="E123" s="261">
        <v>1199.2</v>
      </c>
      <c r="F123" s="261"/>
    </row>
    <row r="124" spans="1:6" ht="18" customHeight="1" x14ac:dyDescent="0.25">
      <c r="A124" s="47" t="s">
        <v>2100</v>
      </c>
      <c r="B124" s="157" t="s">
        <v>22</v>
      </c>
      <c r="C124" s="16" t="s">
        <v>2208</v>
      </c>
      <c r="D124" s="42" t="s">
        <v>25</v>
      </c>
      <c r="E124" s="261">
        <v>441.8</v>
      </c>
      <c r="F124" s="261"/>
    </row>
    <row r="125" spans="1:6" ht="18" customHeight="1" x14ac:dyDescent="0.25">
      <c r="A125" s="47" t="s">
        <v>2101</v>
      </c>
      <c r="B125" s="157" t="s">
        <v>22</v>
      </c>
      <c r="C125" s="16" t="s">
        <v>1627</v>
      </c>
      <c r="D125" s="42" t="s">
        <v>25</v>
      </c>
      <c r="E125" s="261">
        <v>212.5</v>
      </c>
      <c r="F125" s="261"/>
    </row>
    <row r="126" spans="1:6" ht="35.25" customHeight="1" x14ac:dyDescent="0.25">
      <c r="A126" s="47" t="s">
        <v>2102</v>
      </c>
      <c r="B126" s="157">
        <v>2.2759999999999998</v>
      </c>
      <c r="C126" s="16" t="s">
        <v>217</v>
      </c>
      <c r="D126" s="42" t="s">
        <v>25</v>
      </c>
      <c r="E126" s="274">
        <v>3104.4</v>
      </c>
      <c r="F126" s="22"/>
    </row>
    <row r="127" spans="1:6" ht="21" customHeight="1" x14ac:dyDescent="0.25">
      <c r="A127" s="47" t="s">
        <v>2103</v>
      </c>
      <c r="B127" s="157" t="s">
        <v>22</v>
      </c>
      <c r="C127" s="24" t="s">
        <v>216</v>
      </c>
      <c r="D127" s="19" t="s">
        <v>23</v>
      </c>
      <c r="E127" s="274">
        <v>3104.4</v>
      </c>
    </row>
    <row r="128" spans="1:6" ht="18" customHeight="1" x14ac:dyDescent="0.25">
      <c r="A128" s="47" t="s">
        <v>2104</v>
      </c>
      <c r="B128" s="157" t="s">
        <v>22</v>
      </c>
      <c r="C128" s="16" t="s">
        <v>1626</v>
      </c>
      <c r="D128" s="42" t="s">
        <v>25</v>
      </c>
      <c r="E128" s="274">
        <v>133.5</v>
      </c>
      <c r="F128" s="22"/>
    </row>
    <row r="129" spans="1:7" ht="18" customHeight="1" x14ac:dyDescent="0.25">
      <c r="A129" s="47" t="s">
        <v>2105</v>
      </c>
      <c r="B129" s="106" t="s">
        <v>22</v>
      </c>
      <c r="C129" s="20" t="s">
        <v>1634</v>
      </c>
      <c r="D129" s="8" t="s">
        <v>23</v>
      </c>
      <c r="E129" s="274">
        <v>212.5</v>
      </c>
    </row>
    <row r="130" spans="1:7" ht="18" customHeight="1" x14ac:dyDescent="0.25">
      <c r="C130" s="13" t="s">
        <v>97</v>
      </c>
      <c r="D130" s="54" t="s">
        <v>31</v>
      </c>
      <c r="E130" s="152"/>
      <c r="G130" s="291"/>
    </row>
    <row r="131" spans="1:7" ht="18" customHeight="1" x14ac:dyDescent="0.25">
      <c r="A131" s="46" t="s">
        <v>106</v>
      </c>
      <c r="B131" s="45"/>
      <c r="C131" s="6" t="s">
        <v>1679</v>
      </c>
    </row>
    <row r="132" spans="1:7" ht="18" customHeight="1" x14ac:dyDescent="0.25">
      <c r="A132" s="47" t="s">
        <v>126</v>
      </c>
      <c r="B132" s="85" t="s">
        <v>22</v>
      </c>
      <c r="C132" s="35" t="s">
        <v>2197</v>
      </c>
      <c r="D132" s="26" t="s">
        <v>23</v>
      </c>
      <c r="E132" s="274">
        <v>963.6</v>
      </c>
      <c r="F132" s="280"/>
      <c r="G132" s="38"/>
    </row>
    <row r="133" spans="1:7" ht="18" customHeight="1" x14ac:dyDescent="0.25">
      <c r="A133" s="47" t="s">
        <v>1373</v>
      </c>
      <c r="B133" s="85" t="s">
        <v>22</v>
      </c>
      <c r="C133" s="35" t="s">
        <v>2198</v>
      </c>
      <c r="D133" s="26" t="s">
        <v>23</v>
      </c>
      <c r="E133" s="274">
        <v>3065.3</v>
      </c>
      <c r="F133" s="280"/>
      <c r="G133" s="38"/>
    </row>
    <row r="134" spans="1:7" ht="33.75" customHeight="1" x14ac:dyDescent="0.25">
      <c r="A134" s="47" t="s">
        <v>1375</v>
      </c>
      <c r="B134" s="85" t="s">
        <v>22</v>
      </c>
      <c r="C134" s="16" t="s">
        <v>288</v>
      </c>
      <c r="D134" s="26" t="s">
        <v>23</v>
      </c>
      <c r="E134" s="274">
        <v>566.4</v>
      </c>
      <c r="F134" s="280"/>
      <c r="G134" s="38"/>
    </row>
    <row r="135" spans="1:7" ht="18" customHeight="1" x14ac:dyDescent="0.25">
      <c r="A135" s="47" t="s">
        <v>1377</v>
      </c>
      <c r="B135" s="76" t="s">
        <v>22</v>
      </c>
      <c r="C135" s="35" t="s">
        <v>65</v>
      </c>
      <c r="D135" s="26" t="s">
        <v>23</v>
      </c>
      <c r="E135" s="274">
        <v>75.8</v>
      </c>
      <c r="F135" s="257"/>
      <c r="G135" s="38"/>
    </row>
    <row r="136" spans="1:7" ht="18" customHeight="1" x14ac:dyDescent="0.25">
      <c r="A136" s="47" t="s">
        <v>1379</v>
      </c>
      <c r="B136" s="67" t="s">
        <v>22</v>
      </c>
      <c r="C136" s="24" t="s">
        <v>2209</v>
      </c>
      <c r="D136" s="56" t="s">
        <v>25</v>
      </c>
      <c r="E136" s="274">
        <v>105</v>
      </c>
      <c r="G136" s="38"/>
    </row>
    <row r="137" spans="1:7" ht="18" customHeight="1" x14ac:dyDescent="0.25">
      <c r="A137" s="47" t="s">
        <v>1381</v>
      </c>
      <c r="B137" s="67" t="s">
        <v>22</v>
      </c>
      <c r="C137" s="24" t="s">
        <v>2210</v>
      </c>
      <c r="D137" s="56" t="s">
        <v>25</v>
      </c>
      <c r="E137" s="274">
        <v>353.6</v>
      </c>
      <c r="G137" s="38"/>
    </row>
    <row r="138" spans="1:7" ht="18" customHeight="1" x14ac:dyDescent="0.25">
      <c r="A138" s="47" t="s">
        <v>1382</v>
      </c>
      <c r="B138" s="67" t="s">
        <v>22</v>
      </c>
      <c r="C138" s="24" t="s">
        <v>2211</v>
      </c>
      <c r="D138" s="56" t="s">
        <v>25</v>
      </c>
      <c r="E138" s="274">
        <v>615</v>
      </c>
      <c r="F138" s="153"/>
      <c r="G138" s="38"/>
    </row>
    <row r="139" spans="1:7" ht="32.25" customHeight="1" x14ac:dyDescent="0.25">
      <c r="A139" s="47" t="s">
        <v>2106</v>
      </c>
      <c r="B139" s="160" t="s">
        <v>22</v>
      </c>
      <c r="C139" s="250" t="s">
        <v>2082</v>
      </c>
      <c r="D139" s="17" t="s">
        <v>23</v>
      </c>
      <c r="E139" s="22">
        <v>48.2</v>
      </c>
      <c r="F139" s="44"/>
      <c r="G139" s="38"/>
    </row>
    <row r="140" spans="1:7" ht="18" customHeight="1" x14ac:dyDescent="0.25">
      <c r="A140" s="47" t="s">
        <v>2107</v>
      </c>
      <c r="B140" s="77">
        <v>2.3029999999999999</v>
      </c>
      <c r="C140" s="20" t="s">
        <v>69</v>
      </c>
      <c r="D140" s="36" t="s">
        <v>23</v>
      </c>
      <c r="E140" s="153">
        <v>2146.4</v>
      </c>
      <c r="F140" s="22"/>
      <c r="G140" s="38"/>
    </row>
    <row r="141" spans="1:7" ht="18" customHeight="1" x14ac:dyDescent="0.25">
      <c r="A141" s="47" t="s">
        <v>2108</v>
      </c>
      <c r="B141" s="67" t="s">
        <v>71</v>
      </c>
      <c r="C141" s="24" t="s">
        <v>1630</v>
      </c>
      <c r="D141" s="56" t="s">
        <v>25</v>
      </c>
      <c r="E141" s="274">
        <v>421.8</v>
      </c>
      <c r="G141" s="38"/>
    </row>
    <row r="142" spans="1:7" ht="18" customHeight="1" x14ac:dyDescent="0.25">
      <c r="A142" s="47" t="s">
        <v>2109</v>
      </c>
      <c r="B142" s="78">
        <v>2.3279999999999998</v>
      </c>
      <c r="C142" s="35" t="s">
        <v>72</v>
      </c>
      <c r="D142" s="55" t="s">
        <v>25</v>
      </c>
      <c r="E142" s="153">
        <v>11344.6</v>
      </c>
      <c r="F142" s="53"/>
      <c r="G142" s="38"/>
    </row>
    <row r="143" spans="1:7" ht="18" customHeight="1" x14ac:dyDescent="0.25">
      <c r="A143" s="47" t="s">
        <v>2110</v>
      </c>
      <c r="B143" s="78">
        <v>2.33</v>
      </c>
      <c r="C143" s="35" t="s">
        <v>74</v>
      </c>
      <c r="D143" s="55" t="s">
        <v>25</v>
      </c>
      <c r="E143" s="153">
        <v>2008</v>
      </c>
      <c r="F143" s="53"/>
      <c r="G143" s="38"/>
    </row>
    <row r="144" spans="1:7" ht="18" customHeight="1" x14ac:dyDescent="0.25">
      <c r="A144" s="47" t="s">
        <v>2111</v>
      </c>
      <c r="B144" s="251" t="s">
        <v>22</v>
      </c>
      <c r="C144" s="35" t="s">
        <v>1629</v>
      </c>
      <c r="D144" s="55" t="s">
        <v>25</v>
      </c>
      <c r="E144" s="153">
        <v>328.1</v>
      </c>
      <c r="F144" s="153"/>
      <c r="G144" s="38"/>
    </row>
    <row r="145" spans="1:7" ht="18" customHeight="1" x14ac:dyDescent="0.25">
      <c r="A145" s="47" t="s">
        <v>2112</v>
      </c>
      <c r="B145" s="69">
        <v>2.3260000000000001</v>
      </c>
      <c r="C145" s="24" t="s">
        <v>76</v>
      </c>
      <c r="D145" s="56" t="s">
        <v>25</v>
      </c>
      <c r="E145" s="274">
        <v>181.9</v>
      </c>
      <c r="G145" s="38"/>
    </row>
    <row r="146" spans="1:7" ht="18" customHeight="1" x14ac:dyDescent="0.25">
      <c r="A146" s="47" t="s">
        <v>2113</v>
      </c>
      <c r="B146" s="75" t="s">
        <v>220</v>
      </c>
      <c r="C146" s="24" t="s">
        <v>2201</v>
      </c>
      <c r="D146" s="42" t="s">
        <v>25</v>
      </c>
      <c r="E146" s="261">
        <v>197</v>
      </c>
      <c r="F146" s="261"/>
      <c r="G146" s="38"/>
    </row>
    <row r="147" spans="1:7" ht="18" customHeight="1" x14ac:dyDescent="0.25">
      <c r="A147" s="47" t="s">
        <v>2114</v>
      </c>
      <c r="B147" s="268" t="s">
        <v>22</v>
      </c>
      <c r="C147" s="24" t="s">
        <v>2204</v>
      </c>
      <c r="D147" s="269" t="s">
        <v>25</v>
      </c>
      <c r="E147" s="261">
        <v>49</v>
      </c>
      <c r="F147" s="261"/>
      <c r="G147" s="38"/>
    </row>
    <row r="148" spans="1:7" ht="18" customHeight="1" x14ac:dyDescent="0.25">
      <c r="A148" s="47" t="s">
        <v>2239</v>
      </c>
      <c r="B148" s="76" t="s">
        <v>77</v>
      </c>
      <c r="C148" s="35" t="s">
        <v>78</v>
      </c>
      <c r="D148" s="55" t="s">
        <v>55</v>
      </c>
      <c r="E148" s="153">
        <v>985.5</v>
      </c>
      <c r="F148" s="53"/>
      <c r="G148" s="38"/>
    </row>
    <row r="149" spans="1:7" ht="24.75" customHeight="1" x14ac:dyDescent="0.25">
      <c r="A149" s="47" t="s">
        <v>2240</v>
      </c>
      <c r="B149" s="75" t="s">
        <v>220</v>
      </c>
      <c r="C149" s="35" t="s">
        <v>2302</v>
      </c>
      <c r="D149" s="19" t="s">
        <v>23</v>
      </c>
      <c r="E149" s="274">
        <v>35</v>
      </c>
      <c r="F149" s="261"/>
      <c r="G149" s="38"/>
    </row>
    <row r="150" spans="1:7" ht="18" customHeight="1" x14ac:dyDescent="0.25">
      <c r="A150" s="47" t="s">
        <v>2241</v>
      </c>
      <c r="B150" s="76" t="s">
        <v>22</v>
      </c>
      <c r="C150" s="24" t="s">
        <v>227</v>
      </c>
      <c r="D150" s="26" t="s">
        <v>55</v>
      </c>
      <c r="E150" s="274">
        <v>1019.8</v>
      </c>
      <c r="F150" s="280"/>
      <c r="G150" s="38"/>
    </row>
    <row r="151" spans="1:7" ht="18" customHeight="1" x14ac:dyDescent="0.25">
      <c r="A151" s="47" t="s">
        <v>2242</v>
      </c>
      <c r="B151" s="76" t="s">
        <v>22</v>
      </c>
      <c r="C151" s="24" t="s">
        <v>237</v>
      </c>
      <c r="D151" s="42" t="s">
        <v>25</v>
      </c>
      <c r="E151" s="274">
        <v>80</v>
      </c>
      <c r="G151" s="38"/>
    </row>
    <row r="152" spans="1:7" ht="18" customHeight="1" x14ac:dyDescent="0.25">
      <c r="C152" s="13" t="s">
        <v>102</v>
      </c>
      <c r="D152" s="54" t="s">
        <v>31</v>
      </c>
      <c r="E152" s="152"/>
      <c r="F152" s="154"/>
      <c r="G152" s="291"/>
    </row>
    <row r="153" spans="1:7" ht="18" customHeight="1" x14ac:dyDescent="0.25">
      <c r="A153" s="46" t="s">
        <v>1384</v>
      </c>
      <c r="B153" s="67"/>
      <c r="C153" s="6" t="s">
        <v>81</v>
      </c>
    </row>
    <row r="154" spans="1:7" ht="34.5" customHeight="1" x14ac:dyDescent="0.25">
      <c r="A154" s="47" t="s">
        <v>1929</v>
      </c>
      <c r="B154" s="86" t="s">
        <v>22</v>
      </c>
      <c r="C154" s="295" t="s">
        <v>2220</v>
      </c>
      <c r="D154" s="159" t="s">
        <v>23</v>
      </c>
      <c r="E154" s="274">
        <v>452.1</v>
      </c>
    </row>
    <row r="155" spans="1:7" ht="32.25" customHeight="1" x14ac:dyDescent="0.25">
      <c r="A155" s="47" t="s">
        <v>1930</v>
      </c>
      <c r="B155" s="86" t="s">
        <v>22</v>
      </c>
      <c r="C155" s="35" t="s">
        <v>228</v>
      </c>
      <c r="D155" s="269" t="s">
        <v>53</v>
      </c>
      <c r="E155" s="153">
        <v>20</v>
      </c>
      <c r="F155" s="153"/>
    </row>
    <row r="156" spans="1:7" ht="18" customHeight="1" x14ac:dyDescent="0.25">
      <c r="A156" s="47" t="s">
        <v>1931</v>
      </c>
      <c r="B156" s="86" t="s">
        <v>82</v>
      </c>
      <c r="C156" s="35" t="s">
        <v>2120</v>
      </c>
      <c r="D156" s="279" t="s">
        <v>1640</v>
      </c>
      <c r="E156" s="282">
        <v>45.2</v>
      </c>
      <c r="F156" s="282"/>
    </row>
    <row r="157" spans="1:7" ht="18" customHeight="1" x14ac:dyDescent="0.25">
      <c r="A157" s="47" t="s">
        <v>1934</v>
      </c>
      <c r="B157" s="86" t="s">
        <v>2217</v>
      </c>
      <c r="C157" s="35" t="s">
        <v>2185</v>
      </c>
      <c r="D157" s="279" t="s">
        <v>1640</v>
      </c>
      <c r="E157" s="282">
        <v>16.3</v>
      </c>
      <c r="F157" s="282"/>
    </row>
    <row r="158" spans="1:7" ht="18" customHeight="1" x14ac:dyDescent="0.25">
      <c r="A158" s="47" t="s">
        <v>1935</v>
      </c>
      <c r="B158" s="86" t="s">
        <v>2216</v>
      </c>
      <c r="C158" s="35" t="s">
        <v>2186</v>
      </c>
      <c r="D158" s="279" t="s">
        <v>1640</v>
      </c>
      <c r="E158" s="282">
        <v>31.4</v>
      </c>
      <c r="F158" s="282"/>
    </row>
    <row r="159" spans="1:7" ht="30.75" customHeight="1" x14ac:dyDescent="0.25">
      <c r="A159" s="47" t="s">
        <v>2115</v>
      </c>
      <c r="B159" s="86" t="s">
        <v>22</v>
      </c>
      <c r="C159" s="35" t="s">
        <v>2218</v>
      </c>
      <c r="D159" s="279" t="s">
        <v>1640</v>
      </c>
      <c r="E159" s="282">
        <v>38.5</v>
      </c>
      <c r="F159" s="282"/>
    </row>
    <row r="160" spans="1:7" ht="33.75" customHeight="1" x14ac:dyDescent="0.25">
      <c r="A160" s="47" t="s">
        <v>2243</v>
      </c>
      <c r="B160" s="86" t="s">
        <v>22</v>
      </c>
      <c r="C160" s="35" t="s">
        <v>2187</v>
      </c>
      <c r="D160" s="279" t="s">
        <v>1640</v>
      </c>
      <c r="E160" s="282">
        <v>4.9000000000000004</v>
      </c>
      <c r="F160" s="282"/>
    </row>
    <row r="161" spans="1:7" ht="18" customHeight="1" x14ac:dyDescent="0.25">
      <c r="A161" s="47" t="s">
        <v>2244</v>
      </c>
      <c r="B161" s="86" t="s">
        <v>22</v>
      </c>
      <c r="C161" s="35" t="s">
        <v>2189</v>
      </c>
      <c r="D161" s="279" t="s">
        <v>1640</v>
      </c>
      <c r="E161" s="282">
        <v>3.3</v>
      </c>
      <c r="F161" s="282"/>
    </row>
    <row r="162" spans="1:7" ht="18" customHeight="1" x14ac:dyDescent="0.25">
      <c r="A162" s="47" t="s">
        <v>2245</v>
      </c>
      <c r="B162" s="86" t="s">
        <v>22</v>
      </c>
      <c r="C162" s="35" t="s">
        <v>2188</v>
      </c>
      <c r="D162" s="279" t="s">
        <v>1640</v>
      </c>
      <c r="E162" s="282">
        <v>3.3</v>
      </c>
      <c r="F162" s="282"/>
    </row>
    <row r="163" spans="1:7" ht="18" customHeight="1" x14ac:dyDescent="0.25">
      <c r="A163" s="47" t="s">
        <v>2246</v>
      </c>
      <c r="B163" s="86" t="s">
        <v>2080</v>
      </c>
      <c r="C163" s="35" t="s">
        <v>2190</v>
      </c>
      <c r="D163" s="279" t="s">
        <v>1640</v>
      </c>
      <c r="E163" s="282">
        <v>21.1</v>
      </c>
      <c r="F163" s="282"/>
    </row>
    <row r="164" spans="1:7" ht="36" customHeight="1" x14ac:dyDescent="0.25">
      <c r="A164" s="47" t="s">
        <v>2247</v>
      </c>
      <c r="B164" s="86" t="s">
        <v>22</v>
      </c>
      <c r="C164" s="35" t="s">
        <v>2215</v>
      </c>
      <c r="D164" s="279" t="s">
        <v>25</v>
      </c>
      <c r="E164" s="282">
        <v>87.1</v>
      </c>
      <c r="F164" s="282"/>
    </row>
    <row r="165" spans="1:7" ht="18" customHeight="1" x14ac:dyDescent="0.25">
      <c r="A165" s="47" t="s">
        <v>2248</v>
      </c>
      <c r="B165" s="86">
        <v>2.3730000000000002</v>
      </c>
      <c r="C165" s="35" t="s">
        <v>2191</v>
      </c>
      <c r="D165" s="279" t="s">
        <v>1640</v>
      </c>
      <c r="E165" s="282">
        <v>17.2</v>
      </c>
      <c r="F165" s="282"/>
    </row>
    <row r="166" spans="1:7" ht="18" customHeight="1" x14ac:dyDescent="0.25">
      <c r="A166" s="47" t="s">
        <v>2249</v>
      </c>
      <c r="B166" s="86" t="s">
        <v>22</v>
      </c>
      <c r="C166" s="35" t="s">
        <v>2219</v>
      </c>
      <c r="D166" s="279" t="s">
        <v>1640</v>
      </c>
      <c r="E166" s="282">
        <v>97.4</v>
      </c>
      <c r="F166" s="282"/>
    </row>
    <row r="167" spans="1:7" ht="33" customHeight="1" x14ac:dyDescent="0.25">
      <c r="A167" s="47" t="s">
        <v>2250</v>
      </c>
      <c r="B167" s="86" t="s">
        <v>22</v>
      </c>
      <c r="C167" s="35" t="s">
        <v>2192</v>
      </c>
      <c r="D167" s="279" t="s">
        <v>1640</v>
      </c>
      <c r="E167" s="282">
        <v>33.6</v>
      </c>
      <c r="F167" s="282"/>
    </row>
    <row r="168" spans="1:7" ht="18" customHeight="1" x14ac:dyDescent="0.25">
      <c r="A168" s="47" t="s">
        <v>2251</v>
      </c>
      <c r="B168" s="86" t="s">
        <v>22</v>
      </c>
      <c r="C168" s="35" t="s">
        <v>229</v>
      </c>
      <c r="D168" s="279" t="s">
        <v>1640</v>
      </c>
      <c r="E168" s="282">
        <v>18</v>
      </c>
      <c r="F168" s="282"/>
    </row>
    <row r="169" spans="1:7" ht="33" customHeight="1" x14ac:dyDescent="0.25">
      <c r="A169" s="47" t="s">
        <v>2252</v>
      </c>
      <c r="B169" s="86" t="s">
        <v>22</v>
      </c>
      <c r="C169" s="35" t="s">
        <v>2081</v>
      </c>
      <c r="D169" s="279" t="s">
        <v>2214</v>
      </c>
      <c r="E169" s="282">
        <v>4.9000000000000004</v>
      </c>
      <c r="F169" s="282"/>
    </row>
    <row r="170" spans="1:7" ht="33" customHeight="1" x14ac:dyDescent="0.25">
      <c r="A170" s="47" t="s">
        <v>2253</v>
      </c>
      <c r="B170" s="86" t="s">
        <v>22</v>
      </c>
      <c r="C170" s="35" t="s">
        <v>2121</v>
      </c>
      <c r="D170" s="279" t="s">
        <v>23</v>
      </c>
      <c r="E170" s="282">
        <v>23.1</v>
      </c>
      <c r="F170" s="282"/>
    </row>
    <row r="171" spans="1:7" ht="18" customHeight="1" x14ac:dyDescent="0.25">
      <c r="B171" s="67"/>
      <c r="C171" s="13" t="s">
        <v>1387</v>
      </c>
      <c r="D171" s="54" t="s">
        <v>31</v>
      </c>
      <c r="E171" s="152"/>
      <c r="G171" s="291"/>
    </row>
    <row r="172" spans="1:7" ht="18" customHeight="1" x14ac:dyDescent="0.25">
      <c r="A172" s="46" t="s">
        <v>1388</v>
      </c>
      <c r="B172" s="67"/>
      <c r="C172" s="6" t="s">
        <v>86</v>
      </c>
    </row>
    <row r="173" spans="1:7" ht="18" customHeight="1" x14ac:dyDescent="0.25">
      <c r="A173" s="47" t="s">
        <v>1936</v>
      </c>
      <c r="B173" s="86" t="s">
        <v>89</v>
      </c>
      <c r="C173" s="87" t="s">
        <v>1641</v>
      </c>
      <c r="D173" s="17" t="s">
        <v>23</v>
      </c>
      <c r="E173" s="153">
        <v>4481.6000000000004</v>
      </c>
    </row>
    <row r="174" spans="1:7" ht="18" customHeight="1" x14ac:dyDescent="0.25">
      <c r="A174" s="47" t="s">
        <v>1937</v>
      </c>
      <c r="B174" s="86" t="s">
        <v>22</v>
      </c>
      <c r="C174" s="87" t="s">
        <v>1631</v>
      </c>
      <c r="D174" s="17" t="s">
        <v>23</v>
      </c>
      <c r="E174" s="153">
        <v>213.2</v>
      </c>
    </row>
    <row r="175" spans="1:7" ht="18" customHeight="1" x14ac:dyDescent="0.25">
      <c r="A175" s="47" t="s">
        <v>1939</v>
      </c>
      <c r="B175" s="67" t="s">
        <v>89</v>
      </c>
      <c r="C175" s="39" t="s">
        <v>90</v>
      </c>
      <c r="D175" s="56" t="s">
        <v>25</v>
      </c>
      <c r="E175" s="274">
        <v>9109</v>
      </c>
    </row>
    <row r="176" spans="1:7" ht="18" customHeight="1" x14ac:dyDescent="0.25">
      <c r="A176" s="47" t="s">
        <v>1941</v>
      </c>
      <c r="B176" s="86" t="s">
        <v>22</v>
      </c>
      <c r="C176" s="39" t="s">
        <v>1628</v>
      </c>
      <c r="D176" s="56" t="s">
        <v>25</v>
      </c>
      <c r="E176" s="274">
        <v>311.7</v>
      </c>
    </row>
    <row r="177" spans="1:7" ht="30.75" customHeight="1" x14ac:dyDescent="0.25">
      <c r="A177" s="47" t="s">
        <v>1943</v>
      </c>
      <c r="B177" s="302" t="s">
        <v>22</v>
      </c>
      <c r="C177" s="35" t="s">
        <v>2261</v>
      </c>
      <c r="D177" s="55" t="s">
        <v>25</v>
      </c>
      <c r="E177" s="153">
        <v>552</v>
      </c>
      <c r="F177" s="153"/>
    </row>
    <row r="178" spans="1:7" ht="18" customHeight="1" x14ac:dyDescent="0.25">
      <c r="A178" s="47" t="s">
        <v>1945</v>
      </c>
      <c r="B178" s="85">
        <v>2.4009999999999998</v>
      </c>
      <c r="C178" s="87" t="s">
        <v>233</v>
      </c>
      <c r="D178" s="17" t="s">
        <v>23</v>
      </c>
      <c r="E178" s="274">
        <v>175</v>
      </c>
    </row>
    <row r="179" spans="1:7" ht="18" customHeight="1" x14ac:dyDescent="0.25">
      <c r="B179" s="69"/>
      <c r="C179" s="13" t="s">
        <v>1394</v>
      </c>
      <c r="D179" s="54" t="s">
        <v>31</v>
      </c>
      <c r="E179" s="152"/>
      <c r="G179" s="291"/>
    </row>
    <row r="180" spans="1:7" ht="18" customHeight="1" x14ac:dyDescent="0.25">
      <c r="A180" s="46" t="s">
        <v>1395</v>
      </c>
      <c r="B180" s="69"/>
      <c r="C180" s="40" t="s">
        <v>93</v>
      </c>
      <c r="D180" s="54"/>
      <c r="E180" s="152"/>
      <c r="G180" s="291"/>
    </row>
    <row r="181" spans="1:7" ht="18" customHeight="1" x14ac:dyDescent="0.25">
      <c r="A181" s="157" t="s">
        <v>1397</v>
      </c>
      <c r="B181" s="69">
        <v>2.2679999999999998</v>
      </c>
      <c r="C181" s="7" t="s">
        <v>96</v>
      </c>
      <c r="D181" s="56" t="s">
        <v>25</v>
      </c>
      <c r="E181" s="274">
        <v>20</v>
      </c>
    </row>
    <row r="182" spans="1:7" ht="18" customHeight="1" x14ac:dyDescent="0.25">
      <c r="A182" s="157" t="s">
        <v>1399</v>
      </c>
      <c r="B182" s="85">
        <v>2.4129999999999998</v>
      </c>
      <c r="C182" s="39" t="s">
        <v>232</v>
      </c>
      <c r="D182" s="42" t="s">
        <v>38</v>
      </c>
      <c r="E182" s="44">
        <v>2</v>
      </c>
      <c r="F182" s="22"/>
    </row>
    <row r="183" spans="1:7" ht="18" customHeight="1" x14ac:dyDescent="0.25">
      <c r="A183" s="157" t="s">
        <v>1401</v>
      </c>
      <c r="B183" s="83" t="s">
        <v>22</v>
      </c>
      <c r="C183" t="s">
        <v>2196</v>
      </c>
      <c r="D183" s="104" t="s">
        <v>1665</v>
      </c>
      <c r="E183" s="274">
        <v>34.4</v>
      </c>
    </row>
    <row r="184" spans="1:7" ht="18" customHeight="1" x14ac:dyDescent="0.25">
      <c r="C184" s="13" t="s">
        <v>1433</v>
      </c>
      <c r="D184" s="54" t="s">
        <v>31</v>
      </c>
      <c r="G184" s="291"/>
    </row>
    <row r="185" spans="1:7" ht="18" customHeight="1" x14ac:dyDescent="0.25"/>
    <row r="186" spans="1:7" ht="18" customHeight="1" x14ac:dyDescent="0.25">
      <c r="C186" s="41" t="s">
        <v>98</v>
      </c>
      <c r="D186" s="296" t="s">
        <v>99</v>
      </c>
      <c r="E186" s="41"/>
      <c r="F186" s="41"/>
      <c r="G186" s="297"/>
    </row>
    <row r="187" spans="1:7" ht="21" x14ac:dyDescent="0.25">
      <c r="A187" s="400"/>
      <c r="B187" s="400"/>
      <c r="C187" s="400"/>
      <c r="D187" s="400"/>
      <c r="E187" s="400"/>
      <c r="F187" s="400"/>
      <c r="G187" s="400"/>
    </row>
    <row r="188" spans="1:7" ht="21" x14ac:dyDescent="0.25">
      <c r="A188" s="401" t="s">
        <v>159</v>
      </c>
      <c r="B188" s="401"/>
      <c r="C188" s="401"/>
      <c r="D188" s="401"/>
      <c r="E188" s="401"/>
      <c r="F188" s="401"/>
      <c r="G188" s="401"/>
    </row>
    <row r="189" spans="1:7" ht="18.75" x14ac:dyDescent="0.25">
      <c r="C189" s="1" t="s">
        <v>0</v>
      </c>
    </row>
    <row r="190" spans="1:7" ht="21.95" customHeight="1" x14ac:dyDescent="0.25">
      <c r="A190" s="48" t="s">
        <v>1</v>
      </c>
      <c r="B190" s="48" t="s">
        <v>2</v>
      </c>
      <c r="C190" s="2" t="s">
        <v>3</v>
      </c>
      <c r="D190" s="54" t="s">
        <v>4</v>
      </c>
      <c r="E190" s="43" t="s">
        <v>5</v>
      </c>
      <c r="F190" s="152" t="s">
        <v>6</v>
      </c>
      <c r="G190" s="291" t="s">
        <v>7</v>
      </c>
    </row>
    <row r="191" spans="1:7" ht="18" customHeight="1" x14ac:dyDescent="0.25">
      <c r="A191" s="46" t="s">
        <v>13</v>
      </c>
      <c r="B191" s="67"/>
      <c r="C191" s="6" t="s">
        <v>139</v>
      </c>
      <c r="D191" s="8"/>
      <c r="E191" s="285"/>
      <c r="F191" s="272"/>
      <c r="G191" s="290"/>
    </row>
    <row r="192" spans="1:7" ht="18" customHeight="1" x14ac:dyDescent="0.25">
      <c r="A192" s="47" t="s">
        <v>15</v>
      </c>
      <c r="B192" s="67" t="s">
        <v>22</v>
      </c>
      <c r="C192" s="7" t="s">
        <v>140</v>
      </c>
      <c r="D192" s="8" t="s">
        <v>18</v>
      </c>
      <c r="E192" s="286">
        <v>59.5</v>
      </c>
      <c r="F192" s="22"/>
      <c r="G192" s="38"/>
    </row>
    <row r="193" spans="1:7" ht="18" customHeight="1" x14ac:dyDescent="0.25">
      <c r="A193" s="47" t="s">
        <v>19</v>
      </c>
      <c r="B193" s="67" t="s">
        <v>22</v>
      </c>
      <c r="C193" s="7" t="s">
        <v>160</v>
      </c>
      <c r="D193" s="56" t="s">
        <v>25</v>
      </c>
      <c r="E193" s="286">
        <v>2671</v>
      </c>
      <c r="F193" s="22"/>
      <c r="G193" s="38"/>
    </row>
    <row r="194" spans="1:7" ht="18" customHeight="1" x14ac:dyDescent="0.25">
      <c r="A194" s="47" t="s">
        <v>20</v>
      </c>
      <c r="B194" s="67" t="s">
        <v>22</v>
      </c>
      <c r="C194" s="7" t="s">
        <v>143</v>
      </c>
      <c r="D194" s="8" t="s">
        <v>55</v>
      </c>
      <c r="E194" s="286">
        <v>330</v>
      </c>
      <c r="F194" s="22"/>
      <c r="G194" s="38"/>
    </row>
    <row r="195" spans="1:7" ht="18" customHeight="1" x14ac:dyDescent="0.25">
      <c r="A195" s="47" t="s">
        <v>21</v>
      </c>
      <c r="B195" s="67" t="s">
        <v>2128</v>
      </c>
      <c r="C195" s="7" t="s">
        <v>196</v>
      </c>
      <c r="D195" s="8" t="s">
        <v>18</v>
      </c>
      <c r="E195" s="286">
        <v>250</v>
      </c>
      <c r="F195" s="22"/>
      <c r="G195" s="38"/>
    </row>
    <row r="196" spans="1:7" ht="18" customHeight="1" x14ac:dyDescent="0.25">
      <c r="A196" s="47"/>
      <c r="B196" s="69"/>
      <c r="C196" s="49" t="s">
        <v>30</v>
      </c>
      <c r="D196" s="57" t="s">
        <v>31</v>
      </c>
      <c r="E196" s="286"/>
      <c r="F196" s="22"/>
      <c r="G196" s="50"/>
    </row>
    <row r="197" spans="1:7" ht="18" customHeight="1" x14ac:dyDescent="0.25">
      <c r="A197" s="47" t="s">
        <v>171</v>
      </c>
      <c r="B197" s="69"/>
      <c r="C197" s="58" t="s">
        <v>170</v>
      </c>
      <c r="D197" s="57"/>
      <c r="E197" s="286"/>
      <c r="F197" s="22"/>
      <c r="G197" s="50"/>
    </row>
    <row r="198" spans="1:7" ht="18" customHeight="1" x14ac:dyDescent="0.25">
      <c r="A198" s="47" t="s">
        <v>172</v>
      </c>
      <c r="B198" s="79" t="s">
        <v>168</v>
      </c>
      <c r="C198" s="20" t="s">
        <v>169</v>
      </c>
      <c r="D198" s="36" t="s">
        <v>18</v>
      </c>
      <c r="E198" s="53">
        <v>24.7</v>
      </c>
      <c r="F198" s="53"/>
      <c r="G198" s="37"/>
    </row>
    <row r="199" spans="1:7" ht="18" customHeight="1" x14ac:dyDescent="0.25">
      <c r="A199" s="47" t="s">
        <v>173</v>
      </c>
      <c r="B199" s="79" t="s">
        <v>151</v>
      </c>
      <c r="C199" s="20" t="s">
        <v>161</v>
      </c>
      <c r="D199" s="36" t="s">
        <v>18</v>
      </c>
      <c r="E199" s="53">
        <v>23</v>
      </c>
      <c r="F199" s="53"/>
      <c r="G199" s="37"/>
    </row>
    <row r="200" spans="1:7" ht="18" customHeight="1" x14ac:dyDescent="0.25">
      <c r="A200" s="47" t="s">
        <v>174</v>
      </c>
      <c r="B200" s="69">
        <v>2.1659999999999999</v>
      </c>
      <c r="C200" s="9" t="s">
        <v>37</v>
      </c>
      <c r="D200" s="8" t="s">
        <v>38</v>
      </c>
      <c r="E200" s="257">
        <v>0.95</v>
      </c>
      <c r="F200" s="257"/>
      <c r="G200" s="37"/>
    </row>
    <row r="201" spans="1:7" ht="18" customHeight="1" x14ac:dyDescent="0.25">
      <c r="A201" s="47" t="s">
        <v>175</v>
      </c>
      <c r="B201" s="69">
        <v>2.1669999999999998</v>
      </c>
      <c r="C201" s="9" t="s">
        <v>39</v>
      </c>
      <c r="D201" s="8" t="s">
        <v>38</v>
      </c>
      <c r="E201" s="257">
        <v>1.43</v>
      </c>
      <c r="F201" s="257"/>
      <c r="G201" s="37"/>
    </row>
    <row r="202" spans="1:7" ht="18" customHeight="1" x14ac:dyDescent="0.25">
      <c r="A202" s="47"/>
      <c r="C202" s="49" t="s">
        <v>40</v>
      </c>
      <c r="D202" s="57" t="s">
        <v>31</v>
      </c>
      <c r="E202" s="286"/>
      <c r="F202" s="22"/>
      <c r="G202" s="50"/>
    </row>
    <row r="203" spans="1:7" ht="18" customHeight="1" x14ac:dyDescent="0.25">
      <c r="A203" s="59" t="s">
        <v>176</v>
      </c>
      <c r="B203" s="69"/>
      <c r="C203" s="6" t="s">
        <v>146</v>
      </c>
      <c r="D203" s="57"/>
      <c r="E203" s="286"/>
      <c r="F203" s="22"/>
      <c r="G203" s="38"/>
    </row>
    <row r="204" spans="1:7" ht="18" customHeight="1" x14ac:dyDescent="0.25">
      <c r="A204" s="47" t="s">
        <v>177</v>
      </c>
      <c r="B204" s="67" t="s">
        <v>147</v>
      </c>
      <c r="C204" s="51" t="s">
        <v>148</v>
      </c>
      <c r="D204" s="8" t="s">
        <v>158</v>
      </c>
      <c r="E204" s="286">
        <v>550.74</v>
      </c>
      <c r="F204" s="22"/>
      <c r="G204" s="38"/>
    </row>
    <row r="205" spans="1:7" ht="18" customHeight="1" x14ac:dyDescent="0.25">
      <c r="A205" s="47" t="s">
        <v>178</v>
      </c>
      <c r="B205" s="67" t="s">
        <v>145</v>
      </c>
      <c r="C205" s="51" t="s">
        <v>149</v>
      </c>
      <c r="D205" s="8" t="s">
        <v>158</v>
      </c>
      <c r="E205" s="286">
        <v>550.70000000000005</v>
      </c>
      <c r="F205" s="22"/>
      <c r="G205" s="38"/>
    </row>
    <row r="206" spans="1:7" ht="18" customHeight="1" x14ac:dyDescent="0.25">
      <c r="A206" s="47" t="s">
        <v>179</v>
      </c>
      <c r="B206" s="71" t="s">
        <v>22</v>
      </c>
      <c r="C206" s="7" t="s">
        <v>2202</v>
      </c>
      <c r="D206" s="52" t="s">
        <v>23</v>
      </c>
      <c r="E206" s="153">
        <v>2523.6999999999998</v>
      </c>
      <c r="F206" s="153"/>
      <c r="G206" s="38"/>
    </row>
    <row r="207" spans="1:7" ht="18" customHeight="1" x14ac:dyDescent="0.25">
      <c r="A207" s="47"/>
      <c r="B207" s="71" t="s">
        <v>22</v>
      </c>
      <c r="C207" s="7" t="s">
        <v>2203</v>
      </c>
      <c r="D207" s="52" t="s">
        <v>23</v>
      </c>
      <c r="E207" s="153">
        <v>1891</v>
      </c>
      <c r="F207" s="153"/>
      <c r="G207" s="38"/>
    </row>
    <row r="208" spans="1:7" ht="18" customHeight="1" x14ac:dyDescent="0.25">
      <c r="A208" s="47" t="s">
        <v>180</v>
      </c>
      <c r="B208" s="81">
        <v>2.29</v>
      </c>
      <c r="C208" s="7" t="s">
        <v>150</v>
      </c>
      <c r="D208" s="25" t="s">
        <v>55</v>
      </c>
      <c r="E208" s="274">
        <v>495</v>
      </c>
      <c r="F208" s="153"/>
      <c r="G208" s="38"/>
    </row>
    <row r="209" spans="1:7" ht="18" customHeight="1" x14ac:dyDescent="0.25">
      <c r="A209" s="47" t="s">
        <v>181</v>
      </c>
      <c r="B209" s="82">
        <v>3.6280000000000001</v>
      </c>
      <c r="C209" s="16" t="s">
        <v>166</v>
      </c>
      <c r="D209" s="26" t="s">
        <v>18</v>
      </c>
      <c r="E209" s="274">
        <v>275.39999999999998</v>
      </c>
      <c r="F209" s="280"/>
      <c r="G209" s="38"/>
    </row>
    <row r="210" spans="1:7" ht="18" customHeight="1" x14ac:dyDescent="0.25">
      <c r="A210" s="47" t="s">
        <v>182</v>
      </c>
      <c r="B210" s="74" t="s">
        <v>283</v>
      </c>
      <c r="C210" s="51" t="s">
        <v>189</v>
      </c>
      <c r="D210" s="26" t="s">
        <v>18</v>
      </c>
      <c r="E210" s="53">
        <v>550.70000000000005</v>
      </c>
      <c r="F210" s="44"/>
      <c r="G210" s="38"/>
    </row>
    <row r="211" spans="1:7" ht="18" customHeight="1" x14ac:dyDescent="0.25">
      <c r="A211" s="47" t="s">
        <v>183</v>
      </c>
      <c r="B211" s="74">
        <v>2.258</v>
      </c>
      <c r="C211" s="16" t="s">
        <v>188</v>
      </c>
      <c r="D211" s="26" t="s">
        <v>18</v>
      </c>
      <c r="E211" s="44">
        <v>850</v>
      </c>
      <c r="F211" s="44"/>
      <c r="G211" s="38"/>
    </row>
    <row r="212" spans="1:7" ht="18" customHeight="1" x14ac:dyDescent="0.25">
      <c r="A212" s="47" t="s">
        <v>184</v>
      </c>
      <c r="B212" s="74">
        <v>2.2610000000000001</v>
      </c>
      <c r="C212" s="51" t="s">
        <v>162</v>
      </c>
      <c r="D212" s="26" t="s">
        <v>18</v>
      </c>
      <c r="E212" s="44">
        <v>50.3</v>
      </c>
      <c r="F212" s="44"/>
      <c r="G212" s="38"/>
    </row>
    <row r="213" spans="1:7" ht="18" customHeight="1" x14ac:dyDescent="0.25">
      <c r="A213" s="47" t="s">
        <v>185</v>
      </c>
      <c r="B213" s="74" t="s">
        <v>103</v>
      </c>
      <c r="C213" s="32" t="s">
        <v>167</v>
      </c>
      <c r="D213" s="26" t="s">
        <v>23</v>
      </c>
      <c r="E213" s="44">
        <v>1322.5</v>
      </c>
      <c r="F213" s="44"/>
      <c r="G213" s="38"/>
    </row>
    <row r="214" spans="1:7" ht="18" customHeight="1" x14ac:dyDescent="0.25">
      <c r="A214" s="47" t="s">
        <v>186</v>
      </c>
      <c r="B214" s="310">
        <v>2.2000000000000002</v>
      </c>
      <c r="C214" s="51" t="s">
        <v>163</v>
      </c>
      <c r="D214" s="26" t="s">
        <v>23</v>
      </c>
      <c r="E214" s="44">
        <v>49</v>
      </c>
      <c r="F214" s="44"/>
      <c r="G214" s="38"/>
    </row>
    <row r="215" spans="1:7" ht="18" customHeight="1" x14ac:dyDescent="0.25">
      <c r="A215" s="47" t="s">
        <v>187</v>
      </c>
      <c r="B215" s="74">
        <v>2.2610000000000001</v>
      </c>
      <c r="C215" s="51" t="s">
        <v>164</v>
      </c>
      <c r="D215" s="26" t="s">
        <v>165</v>
      </c>
      <c r="E215" s="44">
        <v>5</v>
      </c>
      <c r="F215" s="44"/>
      <c r="G215" s="38"/>
    </row>
    <row r="216" spans="1:7" ht="18" customHeight="1" x14ac:dyDescent="0.25">
      <c r="A216" s="47"/>
      <c r="B216" s="82"/>
      <c r="C216" s="49" t="s">
        <v>56</v>
      </c>
      <c r="D216" s="57" t="s">
        <v>31</v>
      </c>
      <c r="E216" s="286"/>
      <c r="F216" s="22"/>
      <c r="G216" s="50"/>
    </row>
    <row r="217" spans="1:7" ht="18" customHeight="1" x14ac:dyDescent="0.25">
      <c r="A217" s="59" t="s">
        <v>138</v>
      </c>
      <c r="B217" s="82"/>
      <c r="C217" s="6" t="s">
        <v>190</v>
      </c>
      <c r="D217" s="19"/>
      <c r="F217" s="280"/>
      <c r="G217" s="38"/>
    </row>
    <row r="218" spans="1:7" ht="18" customHeight="1" x14ac:dyDescent="0.25">
      <c r="A218" s="47" t="s">
        <v>141</v>
      </c>
      <c r="B218" s="74" t="s">
        <v>220</v>
      </c>
      <c r="C218" s="51" t="s">
        <v>191</v>
      </c>
      <c r="D218" s="26" t="s">
        <v>23</v>
      </c>
      <c r="E218" s="44">
        <v>140.5</v>
      </c>
      <c r="F218" s="44"/>
      <c r="G218" s="37"/>
    </row>
    <row r="219" spans="1:7" ht="18" customHeight="1" x14ac:dyDescent="0.25">
      <c r="A219" s="47" t="s">
        <v>142</v>
      </c>
      <c r="B219" s="79" t="s">
        <v>22</v>
      </c>
      <c r="C219" s="34" t="s">
        <v>192</v>
      </c>
      <c r="D219" s="36" t="s">
        <v>23</v>
      </c>
      <c r="E219" s="53">
        <v>37</v>
      </c>
      <c r="F219" s="53"/>
      <c r="G219" s="37"/>
    </row>
    <row r="220" spans="1:7" ht="18" customHeight="1" x14ac:dyDescent="0.25">
      <c r="A220" s="47" t="s">
        <v>144</v>
      </c>
      <c r="B220" s="79" t="s">
        <v>22</v>
      </c>
      <c r="C220" s="34" t="s">
        <v>193</v>
      </c>
      <c r="D220" s="36" t="s">
        <v>23</v>
      </c>
      <c r="E220" s="53">
        <v>66</v>
      </c>
      <c r="F220" s="53"/>
      <c r="G220" s="37"/>
    </row>
    <row r="221" spans="1:7" ht="18" customHeight="1" x14ac:dyDescent="0.25">
      <c r="A221" s="47"/>
      <c r="C221" s="49" t="s">
        <v>61</v>
      </c>
      <c r="D221" s="57" t="s">
        <v>31</v>
      </c>
      <c r="E221" s="286"/>
      <c r="F221" s="22"/>
      <c r="G221" s="50"/>
    </row>
    <row r="222" spans="1:7" ht="15.75" x14ac:dyDescent="0.25">
      <c r="A222" s="59" t="s">
        <v>2170</v>
      </c>
      <c r="B222" s="69"/>
      <c r="C222" s="6" t="s">
        <v>154</v>
      </c>
      <c r="D222" s="8"/>
      <c r="E222" s="286"/>
      <c r="F222" s="22"/>
      <c r="G222" s="38"/>
    </row>
    <row r="223" spans="1:7" x14ac:dyDescent="0.25">
      <c r="A223" s="253" t="s">
        <v>2705</v>
      </c>
      <c r="B223" s="67" t="s">
        <v>152</v>
      </c>
      <c r="C223" s="51" t="s">
        <v>153</v>
      </c>
      <c r="D223" s="8" t="s">
        <v>23</v>
      </c>
      <c r="E223" s="286">
        <v>863.4</v>
      </c>
      <c r="F223" s="22"/>
      <c r="G223" s="38"/>
    </row>
    <row r="224" spans="1:7" x14ac:dyDescent="0.25">
      <c r="A224" s="253" t="s">
        <v>2706</v>
      </c>
      <c r="B224" s="67" t="s">
        <v>155</v>
      </c>
      <c r="C224" s="7" t="s">
        <v>156</v>
      </c>
      <c r="D224" s="8" t="s">
        <v>53</v>
      </c>
      <c r="E224" s="286">
        <v>14</v>
      </c>
      <c r="F224" s="22"/>
      <c r="G224" s="38"/>
    </row>
    <row r="225" spans="1:7" x14ac:dyDescent="0.25">
      <c r="A225" s="253" t="s">
        <v>2707</v>
      </c>
      <c r="B225" s="26" t="s">
        <v>22</v>
      </c>
      <c r="C225" s="51" t="s">
        <v>2119</v>
      </c>
      <c r="D225" s="26" t="s">
        <v>53</v>
      </c>
      <c r="E225" s="44">
        <v>20</v>
      </c>
      <c r="F225" s="44"/>
      <c r="G225" s="38"/>
    </row>
    <row r="226" spans="1:7" ht="18" customHeight="1" x14ac:dyDescent="0.25">
      <c r="A226" s="253" t="s">
        <v>2708</v>
      </c>
      <c r="B226" s="67" t="s">
        <v>22</v>
      </c>
      <c r="C226" s="7" t="s">
        <v>157</v>
      </c>
      <c r="D226" s="8" t="s">
        <v>53</v>
      </c>
      <c r="E226" s="286">
        <v>4</v>
      </c>
      <c r="F226" s="22"/>
      <c r="G226" s="38"/>
    </row>
    <row r="227" spans="1:7" ht="15.75" x14ac:dyDescent="0.25">
      <c r="A227" s="255"/>
      <c r="B227" s="255"/>
      <c r="C227" s="13" t="s">
        <v>194</v>
      </c>
      <c r="D227" s="54" t="s">
        <v>99</v>
      </c>
      <c r="E227" s="152"/>
      <c r="F227" s="154"/>
      <c r="G227" s="291"/>
    </row>
    <row r="228" spans="1:7" x14ac:dyDescent="0.25">
      <c r="A228" s="45"/>
      <c r="B228" s="45"/>
      <c r="C228" s="9"/>
      <c r="D228" s="3"/>
      <c r="E228" s="22"/>
      <c r="F228" s="22"/>
      <c r="G228" s="38"/>
    </row>
    <row r="229" spans="1:7" ht="15.75" x14ac:dyDescent="0.25">
      <c r="A229" s="79"/>
      <c r="B229" s="79"/>
      <c r="C229" s="88" t="s">
        <v>195</v>
      </c>
      <c r="D229" s="298" t="s">
        <v>99</v>
      </c>
      <c r="E229" s="281"/>
      <c r="F229" s="281"/>
      <c r="G229" s="292"/>
    </row>
    <row r="232" spans="1:7" ht="15.75" x14ac:dyDescent="0.25">
      <c r="G232" s="293"/>
    </row>
    <row r="234" spans="1:7" ht="15.75" x14ac:dyDescent="0.25">
      <c r="G234" s="293"/>
    </row>
    <row r="242" spans="7:7" ht="15.75" x14ac:dyDescent="0.25">
      <c r="G242" s="294"/>
    </row>
    <row r="243" spans="7:7" ht="15.75" x14ac:dyDescent="0.25">
      <c r="G243" s="294"/>
    </row>
    <row r="244" spans="7:7" ht="15.75" x14ac:dyDescent="0.25">
      <c r="G244" s="294"/>
    </row>
    <row r="245" spans="7:7" ht="15.75" x14ac:dyDescent="0.25">
      <c r="G245" s="294"/>
    </row>
    <row r="246" spans="7:7" ht="15.75" x14ac:dyDescent="0.25">
      <c r="G246" s="294"/>
    </row>
    <row r="247" spans="7:7" ht="15.75" x14ac:dyDescent="0.25">
      <c r="G247" s="294"/>
    </row>
    <row r="248" spans="7:7" ht="15.75" x14ac:dyDescent="0.25">
      <c r="G248" s="294"/>
    </row>
    <row r="249" spans="7:7" ht="15.75" x14ac:dyDescent="0.25">
      <c r="G249" s="294"/>
    </row>
    <row r="250" spans="7:7" ht="15.75" x14ac:dyDescent="0.25">
      <c r="G250" s="294"/>
    </row>
    <row r="251" spans="7:7" ht="15.75" x14ac:dyDescent="0.25">
      <c r="G251" s="294"/>
    </row>
    <row r="252" spans="7:7" ht="15.75" x14ac:dyDescent="0.25">
      <c r="G252" s="294"/>
    </row>
  </sheetData>
  <mergeCells count="5">
    <mergeCell ref="A1:G1"/>
    <mergeCell ref="A2:G2"/>
    <mergeCell ref="A187:G187"/>
    <mergeCell ref="A188:G188"/>
    <mergeCell ref="A3:G3"/>
  </mergeCells>
  <printOptions gridLines="1"/>
  <pageMargins left="0.45" right="0.26" top="0.42" bottom="0.23" header="0.17" footer="0.17"/>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1"/>
  <sheetViews>
    <sheetView topLeftCell="A34" zoomScaleNormal="100" workbookViewId="0">
      <selection activeCell="F7" sqref="F7:G401"/>
    </sheetView>
  </sheetViews>
  <sheetFormatPr defaultColWidth="9.140625" defaultRowHeight="18" customHeight="1" x14ac:dyDescent="0.25"/>
  <cols>
    <col min="1" max="1" width="5.7109375" style="33" customWidth="1"/>
    <col min="2" max="2" width="7.85546875" style="157" customWidth="1"/>
    <col min="3" max="3" width="58.42578125" style="107" customWidth="1"/>
    <col min="4" max="4" width="10.42578125" style="107" customWidth="1"/>
    <col min="5" max="5" width="10" style="31" customWidth="1"/>
    <col min="6" max="6" width="15.28515625" style="31" customWidth="1"/>
    <col min="7" max="7" width="18.85546875" style="31" customWidth="1"/>
    <col min="8" max="8" width="9.140625" style="108"/>
    <col min="9" max="9" width="15.140625" style="107" customWidth="1"/>
    <col min="10" max="16384" width="9.140625" style="107"/>
  </cols>
  <sheetData>
    <row r="1" spans="1:7" ht="21" customHeight="1" x14ac:dyDescent="0.25">
      <c r="A1" s="403" t="s">
        <v>197</v>
      </c>
      <c r="B1" s="403"/>
      <c r="C1" s="403"/>
      <c r="D1" s="403"/>
      <c r="E1" s="403"/>
      <c r="F1" s="403"/>
      <c r="G1" s="403"/>
    </row>
    <row r="2" spans="1:7" ht="53.25" customHeight="1" x14ac:dyDescent="0.25">
      <c r="A2" s="399" t="s">
        <v>292</v>
      </c>
      <c r="B2" s="399"/>
      <c r="C2" s="399"/>
      <c r="D2" s="399"/>
      <c r="E2" s="399"/>
      <c r="F2" s="399"/>
      <c r="G2" s="399"/>
    </row>
    <row r="3" spans="1:7" ht="30.75" customHeight="1" x14ac:dyDescent="0.25">
      <c r="A3" s="402" t="s">
        <v>1680</v>
      </c>
      <c r="B3" s="402"/>
      <c r="C3" s="402"/>
      <c r="D3" s="402"/>
      <c r="E3" s="402"/>
      <c r="F3" s="402"/>
      <c r="G3" s="402"/>
    </row>
    <row r="4" spans="1:7" ht="24" x14ac:dyDescent="0.25">
      <c r="A4" s="172" t="s">
        <v>293</v>
      </c>
      <c r="B4" s="173" t="s">
        <v>2</v>
      </c>
      <c r="C4" s="174" t="s">
        <v>294</v>
      </c>
      <c r="D4" s="175" t="s">
        <v>295</v>
      </c>
      <c r="E4" s="175" t="s">
        <v>296</v>
      </c>
      <c r="F4" s="176" t="s">
        <v>6</v>
      </c>
      <c r="G4" s="193" t="s">
        <v>7</v>
      </c>
    </row>
    <row r="5" spans="1:7" ht="18" customHeight="1" x14ac:dyDescent="0.25">
      <c r="A5" s="45" t="s">
        <v>8</v>
      </c>
      <c r="B5" s="45"/>
      <c r="C5" s="5"/>
      <c r="D5" s="3" t="s">
        <v>9</v>
      </c>
      <c r="E5" s="22" t="s">
        <v>10</v>
      </c>
      <c r="F5" s="22" t="s">
        <v>11</v>
      </c>
      <c r="G5" s="194" t="s">
        <v>12</v>
      </c>
    </row>
    <row r="6" spans="1:7" ht="18" customHeight="1" x14ac:dyDescent="0.25">
      <c r="A6" s="111" t="s">
        <v>297</v>
      </c>
      <c r="B6" s="305"/>
      <c r="C6" s="114" t="s">
        <v>298</v>
      </c>
      <c r="D6" s="115"/>
      <c r="E6" s="180"/>
      <c r="F6" s="180"/>
      <c r="G6" s="180"/>
    </row>
    <row r="7" spans="1:7" ht="18" customHeight="1" x14ac:dyDescent="0.25">
      <c r="A7" s="116"/>
      <c r="B7" s="304"/>
      <c r="C7" s="114" t="s">
        <v>299</v>
      </c>
      <c r="D7" s="116"/>
      <c r="E7" s="181"/>
      <c r="F7" s="182"/>
      <c r="G7" s="181"/>
    </row>
    <row r="8" spans="1:7" ht="18" customHeight="1" x14ac:dyDescent="0.25">
      <c r="A8" s="117">
        <v>1</v>
      </c>
      <c r="B8" s="304" t="s">
        <v>22</v>
      </c>
      <c r="C8" s="51" t="s">
        <v>300</v>
      </c>
      <c r="D8" s="116" t="s">
        <v>284</v>
      </c>
      <c r="E8" s="182">
        <v>320</v>
      </c>
      <c r="F8" s="179"/>
      <c r="G8" s="179"/>
    </row>
    <row r="9" spans="1:7" ht="18" customHeight="1" x14ac:dyDescent="0.25">
      <c r="A9" s="117">
        <v>2</v>
      </c>
      <c r="B9" s="304" t="s">
        <v>22</v>
      </c>
      <c r="C9" s="51" t="s">
        <v>301</v>
      </c>
      <c r="D9" s="116" t="s">
        <v>284</v>
      </c>
      <c r="E9" s="182">
        <v>790</v>
      </c>
      <c r="F9" s="179"/>
      <c r="G9" s="179"/>
    </row>
    <row r="10" spans="1:7" ht="18" customHeight="1" x14ac:dyDescent="0.25">
      <c r="A10" s="117">
        <v>3</v>
      </c>
      <c r="B10" s="304" t="s">
        <v>22</v>
      </c>
      <c r="C10" s="51" t="s">
        <v>302</v>
      </c>
      <c r="D10" s="116" t="s">
        <v>284</v>
      </c>
      <c r="E10" s="182">
        <v>6</v>
      </c>
      <c r="F10" s="179"/>
      <c r="G10" s="179"/>
    </row>
    <row r="11" spans="1:7" ht="33.75" customHeight="1" x14ac:dyDescent="0.25">
      <c r="A11" s="117">
        <v>4</v>
      </c>
      <c r="B11" s="304" t="s">
        <v>22</v>
      </c>
      <c r="C11" s="32" t="s">
        <v>303</v>
      </c>
      <c r="D11" s="116" t="s">
        <v>304</v>
      </c>
      <c r="E11" s="182">
        <v>1</v>
      </c>
      <c r="F11" s="179"/>
      <c r="G11" s="179"/>
    </row>
    <row r="12" spans="1:7" ht="18" customHeight="1" x14ac:dyDescent="0.25">
      <c r="A12" s="116"/>
      <c r="B12" s="304"/>
      <c r="C12" s="114" t="s">
        <v>305</v>
      </c>
      <c r="D12" s="116"/>
      <c r="E12" s="182"/>
      <c r="F12" s="179"/>
      <c r="G12" s="179"/>
    </row>
    <row r="13" spans="1:7" ht="18" customHeight="1" x14ac:dyDescent="0.25">
      <c r="A13" s="117">
        <v>5</v>
      </c>
      <c r="B13" s="304" t="s">
        <v>22</v>
      </c>
      <c r="C13" s="51" t="s">
        <v>306</v>
      </c>
      <c r="D13" s="116" t="s">
        <v>246</v>
      </c>
      <c r="E13" s="182">
        <v>1</v>
      </c>
      <c r="F13" s="179"/>
      <c r="G13" s="179"/>
    </row>
    <row r="14" spans="1:7" ht="18" customHeight="1" x14ac:dyDescent="0.25">
      <c r="A14" s="117">
        <v>6</v>
      </c>
      <c r="B14" s="304" t="s">
        <v>22</v>
      </c>
      <c r="C14" s="51" t="s">
        <v>307</v>
      </c>
      <c r="D14" s="116" t="s">
        <v>246</v>
      </c>
      <c r="E14" s="182">
        <v>17</v>
      </c>
      <c r="F14" s="179"/>
      <c r="G14" s="179"/>
    </row>
    <row r="15" spans="1:7" ht="18" customHeight="1" x14ac:dyDescent="0.25">
      <c r="A15" s="117">
        <v>7</v>
      </c>
      <c r="B15" s="304" t="s">
        <v>22</v>
      </c>
      <c r="C15" s="51" t="s">
        <v>308</v>
      </c>
      <c r="D15" s="116" t="s">
        <v>246</v>
      </c>
      <c r="E15" s="182">
        <v>65</v>
      </c>
      <c r="F15" s="179"/>
      <c r="G15" s="179"/>
    </row>
    <row r="16" spans="1:7" ht="18" customHeight="1" x14ac:dyDescent="0.25">
      <c r="A16" s="117">
        <v>8</v>
      </c>
      <c r="B16" s="304" t="s">
        <v>22</v>
      </c>
      <c r="C16" s="51" t="s">
        <v>309</v>
      </c>
      <c r="D16" s="116" t="s">
        <v>246</v>
      </c>
      <c r="E16" s="182">
        <v>17</v>
      </c>
      <c r="F16" s="179"/>
      <c r="G16" s="179"/>
    </row>
    <row r="17" spans="1:7" ht="18" customHeight="1" x14ac:dyDescent="0.25">
      <c r="A17" s="117">
        <v>9</v>
      </c>
      <c r="B17" s="304" t="s">
        <v>22</v>
      </c>
      <c r="C17" s="51" t="s">
        <v>310</v>
      </c>
      <c r="D17" s="116" t="s">
        <v>246</v>
      </c>
      <c r="E17" s="182">
        <v>62</v>
      </c>
      <c r="F17" s="179"/>
      <c r="G17" s="179"/>
    </row>
    <row r="18" spans="1:7" ht="18" customHeight="1" x14ac:dyDescent="0.25">
      <c r="A18" s="117">
        <v>10</v>
      </c>
      <c r="B18" s="304" t="s">
        <v>22</v>
      </c>
      <c r="C18" s="51" t="s">
        <v>311</v>
      </c>
      <c r="D18" s="116" t="s">
        <v>246</v>
      </c>
      <c r="E18" s="182">
        <v>4</v>
      </c>
      <c r="F18" s="179"/>
      <c r="G18" s="179"/>
    </row>
    <row r="19" spans="1:7" ht="18" customHeight="1" x14ac:dyDescent="0.25">
      <c r="A19" s="117">
        <v>11</v>
      </c>
      <c r="B19" s="304" t="s">
        <v>22</v>
      </c>
      <c r="C19" s="51" t="s">
        <v>312</v>
      </c>
      <c r="D19" s="116" t="s">
        <v>246</v>
      </c>
      <c r="E19" s="182">
        <v>4</v>
      </c>
      <c r="F19" s="179"/>
      <c r="G19" s="179"/>
    </row>
    <row r="20" spans="1:7" ht="18" customHeight="1" x14ac:dyDescent="0.25">
      <c r="A20" s="117">
        <v>12</v>
      </c>
      <c r="B20" s="304" t="s">
        <v>22</v>
      </c>
      <c r="C20" s="51" t="s">
        <v>313</v>
      </c>
      <c r="D20" s="116" t="s">
        <v>246</v>
      </c>
      <c r="E20" s="182">
        <v>6</v>
      </c>
      <c r="F20" s="179"/>
      <c r="G20" s="179"/>
    </row>
    <row r="21" spans="1:7" ht="18" customHeight="1" x14ac:dyDescent="0.25">
      <c r="A21" s="117">
        <v>13</v>
      </c>
      <c r="B21" s="304" t="s">
        <v>22</v>
      </c>
      <c r="C21" s="51" t="s">
        <v>314</v>
      </c>
      <c r="D21" s="116" t="s">
        <v>246</v>
      </c>
      <c r="E21" s="182">
        <v>6</v>
      </c>
      <c r="F21" s="179"/>
      <c r="G21" s="179"/>
    </row>
    <row r="22" spans="1:7" ht="18" customHeight="1" x14ac:dyDescent="0.25">
      <c r="A22" s="117"/>
      <c r="B22" s="306"/>
      <c r="C22" s="177" t="s">
        <v>30</v>
      </c>
      <c r="D22" s="178" t="s">
        <v>31</v>
      </c>
      <c r="E22" s="203"/>
      <c r="F22" s="205"/>
      <c r="G22" s="203"/>
    </row>
    <row r="23" spans="1:7" ht="18" customHeight="1" x14ac:dyDescent="0.25">
      <c r="A23" s="117"/>
      <c r="B23" s="306"/>
      <c r="C23" s="170" t="s">
        <v>315</v>
      </c>
      <c r="D23" s="116"/>
      <c r="E23" s="182"/>
      <c r="F23" s="179"/>
      <c r="G23" s="182"/>
    </row>
    <row r="24" spans="1:7" ht="18" customHeight="1" x14ac:dyDescent="0.25">
      <c r="A24" s="117">
        <v>14</v>
      </c>
      <c r="B24" s="304" t="s">
        <v>22</v>
      </c>
      <c r="C24" s="118" t="s">
        <v>1666</v>
      </c>
      <c r="D24" s="116" t="s">
        <v>246</v>
      </c>
      <c r="E24" s="182">
        <v>1</v>
      </c>
      <c r="F24" s="179"/>
      <c r="G24" s="179"/>
    </row>
    <row r="25" spans="1:7" ht="18" customHeight="1" x14ac:dyDescent="0.25">
      <c r="A25" s="117">
        <v>15</v>
      </c>
      <c r="B25" s="304" t="s">
        <v>22</v>
      </c>
      <c r="C25" s="118" t="s">
        <v>1667</v>
      </c>
      <c r="D25" s="116" t="s">
        <v>246</v>
      </c>
      <c r="E25" s="182">
        <v>17</v>
      </c>
      <c r="F25" s="179"/>
      <c r="G25" s="179"/>
    </row>
    <row r="26" spans="1:7" ht="18" customHeight="1" x14ac:dyDescent="0.25">
      <c r="A26" s="117">
        <v>16</v>
      </c>
      <c r="B26" s="304" t="s">
        <v>22</v>
      </c>
      <c r="C26" s="118" t="s">
        <v>1668</v>
      </c>
      <c r="D26" s="116" t="s">
        <v>246</v>
      </c>
      <c r="E26" s="182">
        <v>65</v>
      </c>
      <c r="F26" s="179"/>
      <c r="G26" s="179"/>
    </row>
    <row r="27" spans="1:7" ht="18" customHeight="1" x14ac:dyDescent="0.25">
      <c r="A27" s="116"/>
      <c r="B27" s="304"/>
      <c r="C27" s="192" t="s">
        <v>40</v>
      </c>
      <c r="D27" s="170" t="s">
        <v>31</v>
      </c>
      <c r="E27" s="170"/>
      <c r="F27" s="170"/>
      <c r="G27" s="195"/>
    </row>
    <row r="28" spans="1:7" ht="18" customHeight="1" x14ac:dyDescent="0.25">
      <c r="A28" s="116"/>
      <c r="B28" s="304"/>
      <c r="C28" s="119"/>
      <c r="D28" s="120"/>
      <c r="E28" s="182"/>
      <c r="F28" s="182"/>
      <c r="G28" s="183"/>
    </row>
    <row r="29" spans="1:7" ht="18" customHeight="1" x14ac:dyDescent="0.25">
      <c r="A29" s="111"/>
      <c r="B29" s="305"/>
      <c r="C29" s="114" t="s">
        <v>316</v>
      </c>
      <c r="D29" s="26"/>
      <c r="E29" s="182"/>
      <c r="F29" s="182"/>
      <c r="G29" s="182"/>
    </row>
    <row r="30" spans="1:7" ht="18" customHeight="1" x14ac:dyDescent="0.25">
      <c r="A30" s="116"/>
      <c r="B30" s="304"/>
      <c r="C30" s="114" t="s">
        <v>317</v>
      </c>
      <c r="D30" s="116"/>
      <c r="E30" s="182"/>
      <c r="F30" s="182"/>
      <c r="G30" s="182"/>
    </row>
    <row r="31" spans="1:7" ht="18" customHeight="1" x14ac:dyDescent="0.25">
      <c r="A31" s="117">
        <v>1</v>
      </c>
      <c r="B31" s="304" t="s">
        <v>22</v>
      </c>
      <c r="C31" s="51" t="s">
        <v>318</v>
      </c>
      <c r="D31" s="26" t="s">
        <v>165</v>
      </c>
      <c r="E31" s="182">
        <v>3</v>
      </c>
      <c r="F31" s="179"/>
      <c r="G31" s="179"/>
    </row>
    <row r="32" spans="1:7" ht="18" customHeight="1" x14ac:dyDescent="0.25">
      <c r="A32" s="117">
        <v>2</v>
      </c>
      <c r="B32" s="304" t="s">
        <v>22</v>
      </c>
      <c r="C32" s="51" t="s">
        <v>319</v>
      </c>
      <c r="D32" s="26" t="s">
        <v>165</v>
      </c>
      <c r="E32" s="182">
        <v>2</v>
      </c>
      <c r="F32" s="179"/>
      <c r="G32" s="179"/>
    </row>
    <row r="33" spans="1:7" ht="18" customHeight="1" x14ac:dyDescent="0.25">
      <c r="A33" s="117">
        <v>3</v>
      </c>
      <c r="B33" s="304" t="s">
        <v>22</v>
      </c>
      <c r="C33" s="51" t="s">
        <v>320</v>
      </c>
      <c r="D33" s="26" t="s">
        <v>246</v>
      </c>
      <c r="E33" s="182">
        <v>1</v>
      </c>
      <c r="F33" s="179"/>
      <c r="G33" s="179"/>
    </row>
    <row r="34" spans="1:7" ht="18" customHeight="1" x14ac:dyDescent="0.25">
      <c r="A34" s="117">
        <v>4</v>
      </c>
      <c r="B34" s="304" t="s">
        <v>22</v>
      </c>
      <c r="C34" s="51" t="s">
        <v>321</v>
      </c>
      <c r="D34" s="26" t="s">
        <v>55</v>
      </c>
      <c r="E34" s="182">
        <v>25</v>
      </c>
      <c r="F34" s="179"/>
      <c r="G34" s="179"/>
    </row>
    <row r="35" spans="1:7" ht="18" customHeight="1" x14ac:dyDescent="0.25">
      <c r="A35" s="117">
        <v>5</v>
      </c>
      <c r="B35" s="304" t="s">
        <v>22</v>
      </c>
      <c r="C35" s="51" t="s">
        <v>322</v>
      </c>
      <c r="D35" s="26" t="s">
        <v>83</v>
      </c>
      <c r="E35" s="182">
        <v>1</v>
      </c>
      <c r="F35" s="179"/>
      <c r="G35" s="179"/>
    </row>
    <row r="36" spans="1:7" ht="18" customHeight="1" x14ac:dyDescent="0.25">
      <c r="A36" s="116"/>
      <c r="B36" s="304"/>
      <c r="C36" s="114" t="s">
        <v>323</v>
      </c>
      <c r="D36" s="26"/>
      <c r="E36" s="182"/>
      <c r="F36" s="182"/>
      <c r="G36" s="179"/>
    </row>
    <row r="37" spans="1:7" ht="18" customHeight="1" x14ac:dyDescent="0.25">
      <c r="A37" s="117">
        <v>6</v>
      </c>
      <c r="B37" s="304" t="s">
        <v>22</v>
      </c>
      <c r="C37" s="51" t="s">
        <v>324</v>
      </c>
      <c r="D37" s="26" t="s">
        <v>55</v>
      </c>
      <c r="E37" s="182">
        <v>260</v>
      </c>
      <c r="F37" s="179"/>
      <c r="G37" s="179"/>
    </row>
    <row r="38" spans="1:7" ht="18" customHeight="1" x14ac:dyDescent="0.25">
      <c r="A38" s="117">
        <v>7</v>
      </c>
      <c r="B38" s="304" t="s">
        <v>22</v>
      </c>
      <c r="C38" s="51" t="s">
        <v>325</v>
      </c>
      <c r="D38" s="26" t="s">
        <v>55</v>
      </c>
      <c r="E38" s="182">
        <v>55</v>
      </c>
      <c r="F38" s="179"/>
      <c r="G38" s="179"/>
    </row>
    <row r="39" spans="1:7" ht="18" customHeight="1" x14ac:dyDescent="0.25">
      <c r="A39" s="117">
        <v>8</v>
      </c>
      <c r="B39" s="304" t="s">
        <v>22</v>
      </c>
      <c r="C39" s="51" t="s">
        <v>322</v>
      </c>
      <c r="D39" s="26" t="s">
        <v>83</v>
      </c>
      <c r="E39" s="182">
        <v>1</v>
      </c>
      <c r="F39" s="179"/>
      <c r="G39" s="179"/>
    </row>
    <row r="40" spans="1:7" ht="18" customHeight="1" x14ac:dyDescent="0.25">
      <c r="A40" s="117">
        <v>9</v>
      </c>
      <c r="B40" s="304" t="s">
        <v>22</v>
      </c>
      <c r="C40" s="51" t="s">
        <v>326</v>
      </c>
      <c r="D40" s="26" t="s">
        <v>53</v>
      </c>
      <c r="E40" s="182">
        <v>31</v>
      </c>
      <c r="F40" s="179"/>
      <c r="G40" s="179"/>
    </row>
    <row r="41" spans="1:7" ht="18" customHeight="1" x14ac:dyDescent="0.25">
      <c r="A41" s="117">
        <v>10</v>
      </c>
      <c r="B41" s="304" t="s">
        <v>22</v>
      </c>
      <c r="C41" s="51" t="s">
        <v>327</v>
      </c>
      <c r="D41" s="26" t="s">
        <v>53</v>
      </c>
      <c r="E41" s="182">
        <v>8</v>
      </c>
      <c r="F41" s="179"/>
      <c r="G41" s="179"/>
    </row>
    <row r="42" spans="1:7" ht="18" customHeight="1" x14ac:dyDescent="0.25">
      <c r="A42" s="117">
        <v>11</v>
      </c>
      <c r="B42" s="304" t="s">
        <v>22</v>
      </c>
      <c r="C42" s="51" t="s">
        <v>328</v>
      </c>
      <c r="D42" s="26" t="s">
        <v>55</v>
      </c>
      <c r="E42" s="182">
        <v>12</v>
      </c>
      <c r="F42" s="179"/>
      <c r="G42" s="179"/>
    </row>
    <row r="43" spans="1:7" ht="18" customHeight="1" x14ac:dyDescent="0.25">
      <c r="A43" s="117">
        <v>12</v>
      </c>
      <c r="B43" s="304" t="s">
        <v>22</v>
      </c>
      <c r="C43" s="51" t="s">
        <v>329</v>
      </c>
      <c r="D43" s="26" t="s">
        <v>55</v>
      </c>
      <c r="E43" s="182">
        <v>10</v>
      </c>
      <c r="F43" s="179"/>
      <c r="G43" s="179"/>
    </row>
    <row r="44" spans="1:7" ht="18" customHeight="1" x14ac:dyDescent="0.25">
      <c r="A44" s="117">
        <v>13</v>
      </c>
      <c r="B44" s="304" t="s">
        <v>22</v>
      </c>
      <c r="C44" s="51" t="s">
        <v>330</v>
      </c>
      <c r="D44" s="26" t="s">
        <v>55</v>
      </c>
      <c r="E44" s="182">
        <v>60</v>
      </c>
      <c r="F44" s="179"/>
      <c r="G44" s="179"/>
    </row>
    <row r="45" spans="1:7" ht="18" customHeight="1" x14ac:dyDescent="0.25">
      <c r="A45" s="117">
        <v>14</v>
      </c>
      <c r="B45" s="304" t="s">
        <v>22</v>
      </c>
      <c r="C45" s="51" t="s">
        <v>331</v>
      </c>
      <c r="D45" s="26" t="s">
        <v>55</v>
      </c>
      <c r="E45" s="182">
        <v>4</v>
      </c>
      <c r="F45" s="179"/>
      <c r="G45" s="179"/>
    </row>
    <row r="46" spans="1:7" ht="18" customHeight="1" x14ac:dyDescent="0.25">
      <c r="A46" s="117">
        <v>15</v>
      </c>
      <c r="B46" s="304" t="s">
        <v>22</v>
      </c>
      <c r="C46" s="51" t="s">
        <v>332</v>
      </c>
      <c r="D46" s="26" t="s">
        <v>55</v>
      </c>
      <c r="E46" s="182">
        <v>120</v>
      </c>
      <c r="F46" s="179"/>
      <c r="G46" s="179"/>
    </row>
    <row r="47" spans="1:7" ht="18" customHeight="1" x14ac:dyDescent="0.25">
      <c r="A47" s="117">
        <v>16</v>
      </c>
      <c r="B47" s="304" t="s">
        <v>22</v>
      </c>
      <c r="C47" s="51" t="s">
        <v>333</v>
      </c>
      <c r="D47" s="26" t="s">
        <v>83</v>
      </c>
      <c r="E47" s="182">
        <v>1</v>
      </c>
      <c r="F47" s="179"/>
      <c r="G47" s="179"/>
    </row>
    <row r="48" spans="1:7" ht="18" customHeight="1" x14ac:dyDescent="0.25">
      <c r="A48" s="117">
        <v>17</v>
      </c>
      <c r="B48" s="304" t="s">
        <v>22</v>
      </c>
      <c r="C48" s="51" t="s">
        <v>334</v>
      </c>
      <c r="D48" s="26" t="s">
        <v>55</v>
      </c>
      <c r="E48" s="182">
        <v>12</v>
      </c>
      <c r="F48" s="179"/>
      <c r="G48" s="179"/>
    </row>
    <row r="49" spans="1:7" ht="18" customHeight="1" x14ac:dyDescent="0.25">
      <c r="A49" s="117">
        <v>18</v>
      </c>
      <c r="B49" s="304" t="s">
        <v>22</v>
      </c>
      <c r="C49" s="51" t="s">
        <v>335</v>
      </c>
      <c r="D49" s="26" t="s">
        <v>55</v>
      </c>
      <c r="E49" s="182">
        <v>10</v>
      </c>
      <c r="F49" s="179"/>
      <c r="G49" s="179"/>
    </row>
    <row r="50" spans="1:7" ht="18" customHeight="1" x14ac:dyDescent="0.25">
      <c r="A50" s="117">
        <v>19</v>
      </c>
      <c r="B50" s="304" t="s">
        <v>22</v>
      </c>
      <c r="C50" s="51" t="s">
        <v>336</v>
      </c>
      <c r="D50" s="26" t="s">
        <v>55</v>
      </c>
      <c r="E50" s="182">
        <v>60</v>
      </c>
      <c r="F50" s="179"/>
      <c r="G50" s="179"/>
    </row>
    <row r="51" spans="1:7" ht="18" customHeight="1" x14ac:dyDescent="0.25">
      <c r="A51" s="117">
        <v>20</v>
      </c>
      <c r="B51" s="304" t="s">
        <v>22</v>
      </c>
      <c r="C51" s="51" t="s">
        <v>337</v>
      </c>
      <c r="D51" s="26" t="s">
        <v>55</v>
      </c>
      <c r="E51" s="182">
        <v>4</v>
      </c>
      <c r="F51" s="179"/>
      <c r="G51" s="179"/>
    </row>
    <row r="52" spans="1:7" ht="18" customHeight="1" x14ac:dyDescent="0.25">
      <c r="A52" s="117">
        <v>21</v>
      </c>
      <c r="B52" s="304" t="s">
        <v>22</v>
      </c>
      <c r="C52" s="51" t="s">
        <v>338</v>
      </c>
      <c r="D52" s="26" t="s">
        <v>55</v>
      </c>
      <c r="E52" s="182">
        <v>120</v>
      </c>
      <c r="F52" s="179"/>
      <c r="G52" s="179"/>
    </row>
    <row r="53" spans="1:7" ht="18" customHeight="1" x14ac:dyDescent="0.25">
      <c r="A53" s="117">
        <v>22</v>
      </c>
      <c r="B53" s="304" t="s">
        <v>22</v>
      </c>
      <c r="C53" s="51" t="s">
        <v>339</v>
      </c>
      <c r="D53" s="26" t="s">
        <v>246</v>
      </c>
      <c r="E53" s="182">
        <v>70</v>
      </c>
      <c r="F53" s="179"/>
      <c r="G53" s="179"/>
    </row>
    <row r="54" spans="1:7" ht="18" customHeight="1" x14ac:dyDescent="0.25">
      <c r="A54" s="117">
        <v>23</v>
      </c>
      <c r="B54" s="304" t="s">
        <v>22</v>
      </c>
      <c r="C54" s="51" t="s">
        <v>340</v>
      </c>
      <c r="D54" s="26" t="s">
        <v>246</v>
      </c>
      <c r="E54" s="182">
        <v>8</v>
      </c>
      <c r="F54" s="179"/>
      <c r="G54" s="179"/>
    </row>
    <row r="55" spans="1:7" ht="18" customHeight="1" x14ac:dyDescent="0.25">
      <c r="A55" s="117">
        <v>24</v>
      </c>
      <c r="B55" s="304" t="s">
        <v>22</v>
      </c>
      <c r="C55" s="51" t="s">
        <v>341</v>
      </c>
      <c r="D55" s="26" t="s">
        <v>246</v>
      </c>
      <c r="E55" s="182">
        <v>5</v>
      </c>
      <c r="F55" s="179"/>
      <c r="G55" s="179"/>
    </row>
    <row r="56" spans="1:7" ht="18" customHeight="1" x14ac:dyDescent="0.25">
      <c r="A56" s="117">
        <v>25</v>
      </c>
      <c r="B56" s="304" t="s">
        <v>22</v>
      </c>
      <c r="C56" s="51" t="s">
        <v>342</v>
      </c>
      <c r="D56" s="26" t="s">
        <v>246</v>
      </c>
      <c r="E56" s="182">
        <v>4</v>
      </c>
      <c r="F56" s="179"/>
      <c r="G56" s="179"/>
    </row>
    <row r="57" spans="1:7" ht="18" customHeight="1" x14ac:dyDescent="0.25">
      <c r="A57" s="117">
        <v>26</v>
      </c>
      <c r="B57" s="304" t="s">
        <v>22</v>
      </c>
      <c r="C57" s="51" t="s">
        <v>343</v>
      </c>
      <c r="D57" s="26" t="s">
        <v>246</v>
      </c>
      <c r="E57" s="182">
        <v>2</v>
      </c>
      <c r="F57" s="179"/>
      <c r="G57" s="179"/>
    </row>
    <row r="58" spans="1:7" ht="18" customHeight="1" x14ac:dyDescent="0.25">
      <c r="A58" s="117">
        <v>27</v>
      </c>
      <c r="B58" s="304" t="s">
        <v>22</v>
      </c>
      <c r="C58" s="51" t="s">
        <v>344</v>
      </c>
      <c r="D58" s="26" t="s">
        <v>246</v>
      </c>
      <c r="E58" s="182">
        <v>1</v>
      </c>
      <c r="F58" s="179"/>
      <c r="G58" s="179"/>
    </row>
    <row r="59" spans="1:7" ht="18" customHeight="1" x14ac:dyDescent="0.25">
      <c r="A59" s="117">
        <v>28</v>
      </c>
      <c r="B59" s="304" t="s">
        <v>22</v>
      </c>
      <c r="C59" s="51" t="s">
        <v>345</v>
      </c>
      <c r="D59" s="26" t="s">
        <v>246</v>
      </c>
      <c r="E59" s="182">
        <v>45</v>
      </c>
      <c r="F59" s="179"/>
      <c r="G59" s="179"/>
    </row>
    <row r="60" spans="1:7" ht="18" customHeight="1" x14ac:dyDescent="0.25">
      <c r="A60" s="117">
        <v>29</v>
      </c>
      <c r="B60" s="304" t="s">
        <v>22</v>
      </c>
      <c r="C60" s="51" t="s">
        <v>641</v>
      </c>
      <c r="D60" s="26" t="s">
        <v>83</v>
      </c>
      <c r="E60" s="182">
        <v>1</v>
      </c>
      <c r="F60" s="179"/>
      <c r="G60" s="179"/>
    </row>
    <row r="61" spans="1:7" ht="18" customHeight="1" x14ac:dyDescent="0.25">
      <c r="A61" s="117">
        <v>30</v>
      </c>
      <c r="B61" s="304" t="s">
        <v>22</v>
      </c>
      <c r="C61" s="121" t="s">
        <v>642</v>
      </c>
      <c r="D61" s="26" t="s">
        <v>83</v>
      </c>
      <c r="E61" s="182">
        <v>1</v>
      </c>
      <c r="F61" s="179"/>
      <c r="G61" s="179"/>
    </row>
    <row r="62" spans="1:7" ht="18" customHeight="1" x14ac:dyDescent="0.25">
      <c r="A62" s="117">
        <v>31</v>
      </c>
      <c r="B62" s="304" t="s">
        <v>22</v>
      </c>
      <c r="C62" s="121" t="s">
        <v>643</v>
      </c>
      <c r="D62" s="26" t="s">
        <v>83</v>
      </c>
      <c r="E62" s="182">
        <v>1</v>
      </c>
      <c r="F62" s="179"/>
      <c r="G62" s="179"/>
    </row>
    <row r="63" spans="1:7" ht="18" customHeight="1" x14ac:dyDescent="0.25">
      <c r="A63" s="117">
        <v>32</v>
      </c>
      <c r="B63" s="304" t="s">
        <v>22</v>
      </c>
      <c r="C63" s="51" t="s">
        <v>644</v>
      </c>
      <c r="D63" s="26" t="s">
        <v>83</v>
      </c>
      <c r="E63" s="182">
        <v>2</v>
      </c>
      <c r="F63" s="179"/>
      <c r="G63" s="179"/>
    </row>
    <row r="64" spans="1:7" ht="18" customHeight="1" x14ac:dyDescent="0.25">
      <c r="A64" s="117">
        <v>33</v>
      </c>
      <c r="B64" s="304" t="s">
        <v>22</v>
      </c>
      <c r="C64" s="51" t="s">
        <v>645</v>
      </c>
      <c r="D64" s="26" t="s">
        <v>83</v>
      </c>
      <c r="E64" s="182">
        <v>1</v>
      </c>
      <c r="F64" s="179"/>
      <c r="G64" s="179"/>
    </row>
    <row r="65" spans="1:8" ht="18" customHeight="1" x14ac:dyDescent="0.25">
      <c r="A65" s="117">
        <v>34</v>
      </c>
      <c r="B65" s="304" t="s">
        <v>22</v>
      </c>
      <c r="C65" s="51" t="s">
        <v>322</v>
      </c>
      <c r="D65" s="116" t="s">
        <v>83</v>
      </c>
      <c r="E65" s="182">
        <v>1</v>
      </c>
      <c r="F65" s="179"/>
      <c r="G65" s="179"/>
    </row>
    <row r="66" spans="1:8" ht="18" customHeight="1" x14ac:dyDescent="0.25">
      <c r="A66" s="117"/>
      <c r="B66" s="306"/>
      <c r="C66" s="177" t="s">
        <v>56</v>
      </c>
      <c r="D66" s="178" t="s">
        <v>31</v>
      </c>
      <c r="E66" s="204"/>
      <c r="F66" s="196"/>
      <c r="G66" s="197"/>
    </row>
    <row r="67" spans="1:8" ht="18" customHeight="1" x14ac:dyDescent="0.25">
      <c r="A67" s="116"/>
      <c r="B67" s="304"/>
      <c r="C67" s="170" t="s">
        <v>315</v>
      </c>
      <c r="D67" s="116"/>
      <c r="E67" s="182"/>
      <c r="F67" s="179"/>
      <c r="G67" s="179"/>
      <c r="H67" s="122"/>
    </row>
    <row r="68" spans="1:8" ht="18" customHeight="1" x14ac:dyDescent="0.25">
      <c r="A68" s="117">
        <v>35</v>
      </c>
      <c r="B68" s="304" t="s">
        <v>22</v>
      </c>
      <c r="C68" s="51" t="s">
        <v>1669</v>
      </c>
      <c r="D68" s="116" t="s">
        <v>246</v>
      </c>
      <c r="E68" s="182">
        <v>4</v>
      </c>
      <c r="F68" s="179"/>
      <c r="G68" s="179"/>
      <c r="H68" s="122"/>
    </row>
    <row r="69" spans="1:8" ht="18" customHeight="1" x14ac:dyDescent="0.25">
      <c r="A69" s="117">
        <v>36</v>
      </c>
      <c r="B69" s="304" t="s">
        <v>22</v>
      </c>
      <c r="C69" s="51" t="s">
        <v>1670</v>
      </c>
      <c r="D69" s="116" t="s">
        <v>246</v>
      </c>
      <c r="E69" s="182">
        <v>2</v>
      </c>
      <c r="F69" s="179"/>
      <c r="G69" s="179"/>
    </row>
    <row r="70" spans="1:8" ht="18" customHeight="1" x14ac:dyDescent="0.25">
      <c r="A70" s="116"/>
      <c r="B70" s="304"/>
      <c r="C70" s="192" t="s">
        <v>61</v>
      </c>
      <c r="D70" s="170" t="s">
        <v>31</v>
      </c>
      <c r="E70" s="199"/>
      <c r="F70" s="199"/>
      <c r="G70" s="200"/>
    </row>
    <row r="71" spans="1:8" ht="18" customHeight="1" x14ac:dyDescent="0.25">
      <c r="A71" s="111" t="s">
        <v>346</v>
      </c>
      <c r="B71" s="305"/>
      <c r="C71" s="114" t="s">
        <v>347</v>
      </c>
      <c r="D71" s="115"/>
      <c r="E71" s="180"/>
      <c r="F71" s="179"/>
      <c r="G71" s="180"/>
    </row>
    <row r="72" spans="1:8" ht="18" customHeight="1" x14ac:dyDescent="0.25">
      <c r="A72" s="116"/>
      <c r="B72" s="304"/>
      <c r="C72" s="114" t="s">
        <v>348</v>
      </c>
      <c r="D72" s="116"/>
      <c r="E72" s="181"/>
      <c r="F72" s="179"/>
      <c r="G72" s="181"/>
    </row>
    <row r="73" spans="1:8" ht="18" customHeight="1" x14ac:dyDescent="0.25">
      <c r="A73" s="117">
        <v>1</v>
      </c>
      <c r="B73" s="304" t="s">
        <v>22</v>
      </c>
      <c r="C73" s="51" t="s">
        <v>349</v>
      </c>
      <c r="D73" s="26" t="s">
        <v>55</v>
      </c>
      <c r="E73" s="182">
        <v>80</v>
      </c>
      <c r="F73" s="179"/>
      <c r="G73" s="179"/>
    </row>
    <row r="74" spans="1:8" ht="18" customHeight="1" x14ac:dyDescent="0.25">
      <c r="A74" s="117">
        <v>2</v>
      </c>
      <c r="B74" s="304" t="s">
        <v>22</v>
      </c>
      <c r="C74" s="51" t="s">
        <v>350</v>
      </c>
      <c r="D74" s="26" t="s">
        <v>55</v>
      </c>
      <c r="E74" s="182">
        <v>50</v>
      </c>
      <c r="F74" s="179"/>
      <c r="G74" s="179"/>
    </row>
    <row r="75" spans="1:8" ht="18" customHeight="1" x14ac:dyDescent="0.25">
      <c r="A75" s="117">
        <v>3</v>
      </c>
      <c r="B75" s="304" t="s">
        <v>22</v>
      </c>
      <c r="C75" s="51" t="s">
        <v>351</v>
      </c>
      <c r="D75" s="26" t="s">
        <v>55</v>
      </c>
      <c r="E75" s="182">
        <v>20</v>
      </c>
      <c r="F75" s="179"/>
      <c r="G75" s="179"/>
    </row>
    <row r="76" spans="1:8" ht="18" customHeight="1" x14ac:dyDescent="0.25">
      <c r="A76" s="117">
        <v>4</v>
      </c>
      <c r="B76" s="304" t="s">
        <v>22</v>
      </c>
      <c r="C76" s="51" t="s">
        <v>352</v>
      </c>
      <c r="D76" s="26" t="s">
        <v>55</v>
      </c>
      <c r="E76" s="182">
        <v>30</v>
      </c>
      <c r="F76" s="179"/>
      <c r="G76" s="179"/>
    </row>
    <row r="77" spans="1:8" ht="18" customHeight="1" x14ac:dyDescent="0.25">
      <c r="A77" s="117">
        <v>5</v>
      </c>
      <c r="B77" s="304" t="s">
        <v>22</v>
      </c>
      <c r="C77" s="51" t="s">
        <v>353</v>
      </c>
      <c r="D77" s="26" t="s">
        <v>53</v>
      </c>
      <c r="E77" s="182">
        <v>17</v>
      </c>
      <c r="F77" s="179"/>
      <c r="G77" s="179"/>
    </row>
    <row r="78" spans="1:8" ht="34.5" customHeight="1" x14ac:dyDescent="0.25">
      <c r="A78" s="117"/>
      <c r="B78" s="304" t="s">
        <v>22</v>
      </c>
      <c r="C78" s="32" t="s">
        <v>354</v>
      </c>
      <c r="D78" s="26" t="s">
        <v>83</v>
      </c>
      <c r="E78" s="182">
        <v>1</v>
      </c>
      <c r="F78" s="179"/>
      <c r="G78" s="179"/>
    </row>
    <row r="79" spans="1:8" ht="18" customHeight="1" x14ac:dyDescent="0.25">
      <c r="A79" s="116"/>
      <c r="B79" s="304"/>
      <c r="C79" s="114" t="s">
        <v>355</v>
      </c>
      <c r="D79" s="26"/>
      <c r="E79" s="182"/>
      <c r="F79" s="179"/>
      <c r="G79" s="179"/>
    </row>
    <row r="80" spans="1:8" ht="18" customHeight="1" x14ac:dyDescent="0.25">
      <c r="A80" s="116">
        <v>6</v>
      </c>
      <c r="B80" s="304" t="s">
        <v>22</v>
      </c>
      <c r="C80" s="32" t="s">
        <v>356</v>
      </c>
      <c r="D80" s="26" t="s">
        <v>284</v>
      </c>
      <c r="E80" s="182">
        <v>80</v>
      </c>
      <c r="F80" s="179"/>
      <c r="G80" s="179"/>
    </row>
    <row r="81" spans="1:7" ht="18" customHeight="1" x14ac:dyDescent="0.25">
      <c r="A81" s="116">
        <v>7</v>
      </c>
      <c r="B81" s="304" t="s">
        <v>22</v>
      </c>
      <c r="C81" s="32" t="s">
        <v>357</v>
      </c>
      <c r="D81" s="26" t="s">
        <v>246</v>
      </c>
      <c r="E81" s="182">
        <v>6</v>
      </c>
      <c r="F81" s="179"/>
      <c r="G81" s="179"/>
    </row>
    <row r="82" spans="1:7" ht="18" customHeight="1" x14ac:dyDescent="0.25">
      <c r="A82" s="116">
        <v>8</v>
      </c>
      <c r="B82" s="304" t="s">
        <v>22</v>
      </c>
      <c r="C82" s="32" t="s">
        <v>358</v>
      </c>
      <c r="D82" s="26" t="s">
        <v>55</v>
      </c>
      <c r="E82" s="182">
        <v>5</v>
      </c>
      <c r="F82" s="179"/>
      <c r="G82" s="179"/>
    </row>
    <row r="83" spans="1:7" ht="18" customHeight="1" x14ac:dyDescent="0.25">
      <c r="A83" s="116">
        <v>9</v>
      </c>
      <c r="B83" s="304" t="s">
        <v>22</v>
      </c>
      <c r="C83" s="32" t="s">
        <v>359</v>
      </c>
      <c r="D83" s="26" t="s">
        <v>53</v>
      </c>
      <c r="E83" s="182">
        <v>6</v>
      </c>
      <c r="F83" s="179"/>
      <c r="G83" s="179"/>
    </row>
    <row r="84" spans="1:7" ht="18" customHeight="1" x14ac:dyDescent="0.25">
      <c r="A84" s="116">
        <v>10</v>
      </c>
      <c r="B84" s="304" t="s">
        <v>22</v>
      </c>
      <c r="C84" s="32" t="s">
        <v>360</v>
      </c>
      <c r="D84" s="26" t="s">
        <v>55</v>
      </c>
      <c r="E84" s="182">
        <v>2</v>
      </c>
      <c r="F84" s="179"/>
      <c r="G84" s="179"/>
    </row>
    <row r="85" spans="1:7" ht="18" customHeight="1" x14ac:dyDescent="0.25">
      <c r="A85" s="123"/>
      <c r="B85" s="307"/>
      <c r="C85" s="114" t="s">
        <v>361</v>
      </c>
      <c r="D85" s="26"/>
      <c r="E85" s="182"/>
      <c r="F85" s="179"/>
      <c r="G85" s="179"/>
    </row>
    <row r="86" spans="1:7" ht="18" customHeight="1" x14ac:dyDescent="0.25">
      <c r="A86" s="123"/>
      <c r="B86" s="307"/>
      <c r="C86" s="114" t="s">
        <v>362</v>
      </c>
      <c r="D86" s="26"/>
      <c r="E86" s="182"/>
      <c r="F86" s="179"/>
      <c r="G86" s="179"/>
    </row>
    <row r="87" spans="1:7" ht="18" customHeight="1" x14ac:dyDescent="0.25">
      <c r="A87" s="116">
        <v>11</v>
      </c>
      <c r="B87" s="304" t="s">
        <v>22</v>
      </c>
      <c r="C87" s="32" t="s">
        <v>363</v>
      </c>
      <c r="D87" s="26" t="s">
        <v>55</v>
      </c>
      <c r="E87" s="182">
        <v>550</v>
      </c>
      <c r="F87" s="179"/>
      <c r="G87" s="179"/>
    </row>
    <row r="88" spans="1:7" ht="18" customHeight="1" x14ac:dyDescent="0.25">
      <c r="A88" s="116">
        <v>12</v>
      </c>
      <c r="B88" s="304" t="s">
        <v>22</v>
      </c>
      <c r="C88" s="32" t="s">
        <v>364</v>
      </c>
      <c r="D88" s="26" t="s">
        <v>55</v>
      </c>
      <c r="E88" s="182">
        <v>30</v>
      </c>
      <c r="F88" s="179"/>
      <c r="G88" s="179"/>
    </row>
    <row r="89" spans="1:7" ht="18" customHeight="1" x14ac:dyDescent="0.25">
      <c r="A89" s="116">
        <v>13</v>
      </c>
      <c r="B89" s="304" t="s">
        <v>22</v>
      </c>
      <c r="C89" s="32" t="s">
        <v>365</v>
      </c>
      <c r="D89" s="26" t="s">
        <v>53</v>
      </c>
      <c r="E89" s="182">
        <v>19</v>
      </c>
      <c r="F89" s="179"/>
      <c r="G89" s="179"/>
    </row>
    <row r="90" spans="1:7" ht="18" customHeight="1" x14ac:dyDescent="0.25">
      <c r="A90" s="116">
        <v>14</v>
      </c>
      <c r="B90" s="304" t="s">
        <v>22</v>
      </c>
      <c r="C90" s="51" t="s">
        <v>366</v>
      </c>
      <c r="D90" s="26" t="s">
        <v>55</v>
      </c>
      <c r="E90" s="182">
        <v>30</v>
      </c>
      <c r="F90" s="179"/>
      <c r="G90" s="179"/>
    </row>
    <row r="91" spans="1:7" ht="18" customHeight="1" x14ac:dyDescent="0.25">
      <c r="A91" s="116">
        <v>15</v>
      </c>
      <c r="B91" s="304" t="s">
        <v>22</v>
      </c>
      <c r="C91" s="32" t="s">
        <v>367</v>
      </c>
      <c r="D91" s="26" t="s">
        <v>83</v>
      </c>
      <c r="E91" s="182">
        <v>1</v>
      </c>
      <c r="F91" s="179"/>
      <c r="G91" s="179"/>
    </row>
    <row r="92" spans="1:7" ht="18" customHeight="1" x14ac:dyDescent="0.25">
      <c r="A92" s="123"/>
      <c r="B92" s="307"/>
      <c r="C92" s="114" t="s">
        <v>368</v>
      </c>
      <c r="D92" s="116"/>
      <c r="E92" s="182"/>
      <c r="F92" s="179"/>
      <c r="G92" s="179"/>
    </row>
    <row r="93" spans="1:7" ht="18" customHeight="1" x14ac:dyDescent="0.25">
      <c r="A93" s="116">
        <v>16</v>
      </c>
      <c r="B93" s="304" t="s">
        <v>22</v>
      </c>
      <c r="C93" s="32" t="s">
        <v>369</v>
      </c>
      <c r="D93" s="26" t="s">
        <v>165</v>
      </c>
      <c r="E93" s="182">
        <v>160</v>
      </c>
      <c r="F93" s="179"/>
      <c r="G93" s="179"/>
    </row>
    <row r="94" spans="1:7" ht="18" customHeight="1" x14ac:dyDescent="0.25">
      <c r="A94" s="116">
        <v>17</v>
      </c>
      <c r="B94" s="304" t="s">
        <v>22</v>
      </c>
      <c r="C94" s="32" t="s">
        <v>370</v>
      </c>
      <c r="D94" s="26" t="s">
        <v>165</v>
      </c>
      <c r="E94" s="182">
        <v>55</v>
      </c>
      <c r="F94" s="179"/>
      <c r="G94" s="179"/>
    </row>
    <row r="95" spans="1:7" ht="18" customHeight="1" x14ac:dyDescent="0.25">
      <c r="A95" s="116">
        <v>18</v>
      </c>
      <c r="B95" s="304" t="s">
        <v>22</v>
      </c>
      <c r="C95" s="32" t="s">
        <v>319</v>
      </c>
      <c r="D95" s="26" t="s">
        <v>165</v>
      </c>
      <c r="E95" s="182">
        <v>30</v>
      </c>
      <c r="F95" s="179"/>
      <c r="G95" s="179"/>
    </row>
    <row r="96" spans="1:7" ht="18" customHeight="1" x14ac:dyDescent="0.25">
      <c r="A96" s="116">
        <v>19</v>
      </c>
      <c r="B96" s="304" t="s">
        <v>22</v>
      </c>
      <c r="C96" s="32" t="s">
        <v>371</v>
      </c>
      <c r="D96" s="26" t="s">
        <v>53</v>
      </c>
      <c r="E96" s="182">
        <v>7</v>
      </c>
      <c r="F96" s="179"/>
      <c r="G96" s="179"/>
    </row>
    <row r="97" spans="1:7" ht="18" customHeight="1" x14ac:dyDescent="0.25">
      <c r="A97" s="116">
        <v>20</v>
      </c>
      <c r="B97" s="304" t="s">
        <v>22</v>
      </c>
      <c r="C97" s="32" t="s">
        <v>372</v>
      </c>
      <c r="D97" s="26" t="s">
        <v>55</v>
      </c>
      <c r="E97" s="182">
        <v>160</v>
      </c>
      <c r="F97" s="179"/>
      <c r="G97" s="179"/>
    </row>
    <row r="98" spans="1:7" ht="18" customHeight="1" x14ac:dyDescent="0.25">
      <c r="A98" s="123"/>
      <c r="B98" s="307"/>
      <c r="C98" s="114" t="s">
        <v>373</v>
      </c>
      <c r="D98" s="26"/>
      <c r="E98" s="182"/>
      <c r="F98" s="179"/>
      <c r="G98" s="179"/>
    </row>
    <row r="99" spans="1:7" ht="18" customHeight="1" x14ac:dyDescent="0.25">
      <c r="A99" s="116">
        <v>21</v>
      </c>
      <c r="B99" s="304" t="s">
        <v>22</v>
      </c>
      <c r="C99" s="32" t="s">
        <v>369</v>
      </c>
      <c r="D99" s="26" t="s">
        <v>165</v>
      </c>
      <c r="E99" s="182">
        <v>430</v>
      </c>
      <c r="F99" s="179"/>
      <c r="G99" s="179"/>
    </row>
    <row r="100" spans="1:7" ht="18" customHeight="1" x14ac:dyDescent="0.25">
      <c r="A100" s="116">
        <v>22</v>
      </c>
      <c r="B100" s="304" t="s">
        <v>22</v>
      </c>
      <c r="C100" s="32" t="s">
        <v>370</v>
      </c>
      <c r="D100" s="26" t="s">
        <v>165</v>
      </c>
      <c r="E100" s="182">
        <v>180</v>
      </c>
      <c r="F100" s="179"/>
      <c r="G100" s="179"/>
    </row>
    <row r="101" spans="1:7" ht="18" customHeight="1" x14ac:dyDescent="0.25">
      <c r="A101" s="116">
        <v>23</v>
      </c>
      <c r="B101" s="304" t="s">
        <v>22</v>
      </c>
      <c r="C101" s="32" t="s">
        <v>319</v>
      </c>
      <c r="D101" s="26" t="s">
        <v>165</v>
      </c>
      <c r="E101" s="182">
        <v>75</v>
      </c>
      <c r="F101" s="179"/>
      <c r="G101" s="179"/>
    </row>
    <row r="102" spans="1:7" ht="18" customHeight="1" x14ac:dyDescent="0.25">
      <c r="A102" s="116">
        <v>24</v>
      </c>
      <c r="B102" s="304" t="s">
        <v>22</v>
      </c>
      <c r="C102" s="32" t="s">
        <v>374</v>
      </c>
      <c r="D102" s="26" t="s">
        <v>53</v>
      </c>
      <c r="E102" s="182">
        <v>7</v>
      </c>
      <c r="F102" s="179"/>
      <c r="G102" s="179"/>
    </row>
    <row r="103" spans="1:7" ht="18" customHeight="1" x14ac:dyDescent="0.25">
      <c r="A103" s="116">
        <v>25</v>
      </c>
      <c r="B103" s="304" t="s">
        <v>22</v>
      </c>
      <c r="C103" s="32" t="s">
        <v>375</v>
      </c>
      <c r="D103" s="26" t="s">
        <v>53</v>
      </c>
      <c r="E103" s="182">
        <v>9</v>
      </c>
      <c r="F103" s="179"/>
      <c r="G103" s="179"/>
    </row>
    <row r="104" spans="1:7" ht="18" customHeight="1" x14ac:dyDescent="0.25">
      <c r="A104" s="116">
        <v>26</v>
      </c>
      <c r="B104" s="304" t="s">
        <v>22</v>
      </c>
      <c r="C104" s="32" t="s">
        <v>376</v>
      </c>
      <c r="D104" s="26" t="s">
        <v>53</v>
      </c>
      <c r="E104" s="182">
        <v>7</v>
      </c>
      <c r="F104" s="179"/>
      <c r="G104" s="179"/>
    </row>
    <row r="105" spans="1:7" ht="18" customHeight="1" x14ac:dyDescent="0.25">
      <c r="A105" s="116">
        <v>27</v>
      </c>
      <c r="B105" s="304" t="s">
        <v>22</v>
      </c>
      <c r="C105" s="32" t="s">
        <v>371</v>
      </c>
      <c r="D105" s="26" t="s">
        <v>53</v>
      </c>
      <c r="E105" s="182">
        <v>2</v>
      </c>
      <c r="F105" s="179"/>
      <c r="G105" s="179"/>
    </row>
    <row r="106" spans="1:7" ht="18" customHeight="1" x14ac:dyDescent="0.25">
      <c r="A106" s="116">
        <v>28</v>
      </c>
      <c r="B106" s="304" t="s">
        <v>22</v>
      </c>
      <c r="C106" s="32" t="s">
        <v>377</v>
      </c>
      <c r="D106" s="26" t="s">
        <v>53</v>
      </c>
      <c r="E106" s="182">
        <v>5</v>
      </c>
      <c r="F106" s="179"/>
      <c r="G106" s="179"/>
    </row>
    <row r="107" spans="1:7" ht="18" customHeight="1" x14ac:dyDescent="0.25">
      <c r="A107" s="116">
        <v>29</v>
      </c>
      <c r="B107" s="304" t="s">
        <v>22</v>
      </c>
      <c r="C107" s="51" t="s">
        <v>378</v>
      </c>
      <c r="D107" s="26" t="s">
        <v>55</v>
      </c>
      <c r="E107" s="182">
        <v>16</v>
      </c>
      <c r="F107" s="179"/>
      <c r="G107" s="179"/>
    </row>
    <row r="108" spans="1:7" ht="18" customHeight="1" x14ac:dyDescent="0.25">
      <c r="A108" s="116">
        <v>30</v>
      </c>
      <c r="B108" s="304" t="s">
        <v>22</v>
      </c>
      <c r="C108" s="32" t="s">
        <v>363</v>
      </c>
      <c r="D108" s="26" t="s">
        <v>55</v>
      </c>
      <c r="E108" s="182">
        <v>35</v>
      </c>
      <c r="F108" s="179"/>
      <c r="G108" s="179"/>
    </row>
    <row r="109" spans="1:7" ht="18" customHeight="1" x14ac:dyDescent="0.25">
      <c r="A109" s="116">
        <v>31</v>
      </c>
      <c r="B109" s="304" t="s">
        <v>22</v>
      </c>
      <c r="C109" s="32" t="s">
        <v>379</v>
      </c>
      <c r="D109" s="26" t="s">
        <v>55</v>
      </c>
      <c r="E109" s="182">
        <v>15</v>
      </c>
      <c r="F109" s="179"/>
      <c r="G109" s="179"/>
    </row>
    <row r="110" spans="1:7" ht="18" customHeight="1" x14ac:dyDescent="0.25">
      <c r="A110" s="116">
        <v>32</v>
      </c>
      <c r="B110" s="304" t="s">
        <v>22</v>
      </c>
      <c r="C110" s="32" t="s">
        <v>380</v>
      </c>
      <c r="D110" s="26" t="s">
        <v>55</v>
      </c>
      <c r="E110" s="182">
        <v>185</v>
      </c>
      <c r="F110" s="179"/>
      <c r="G110" s="179"/>
    </row>
    <row r="111" spans="1:7" ht="18" customHeight="1" x14ac:dyDescent="0.25">
      <c r="A111" s="116">
        <v>33</v>
      </c>
      <c r="B111" s="304" t="s">
        <v>22</v>
      </c>
      <c r="C111" s="32" t="s">
        <v>381</v>
      </c>
      <c r="D111" s="26" t="s">
        <v>55</v>
      </c>
      <c r="E111" s="182">
        <v>125</v>
      </c>
      <c r="F111" s="179"/>
      <c r="G111" s="179"/>
    </row>
    <row r="112" spans="1:7" ht="18" customHeight="1" x14ac:dyDescent="0.25">
      <c r="A112" s="116">
        <v>34</v>
      </c>
      <c r="B112" s="304" t="s">
        <v>22</v>
      </c>
      <c r="C112" s="32" t="s">
        <v>382</v>
      </c>
      <c r="D112" s="26" t="s">
        <v>55</v>
      </c>
      <c r="E112" s="182">
        <v>50</v>
      </c>
      <c r="F112" s="179"/>
      <c r="G112" s="179"/>
    </row>
    <row r="113" spans="1:7" ht="18" customHeight="1" x14ac:dyDescent="0.25">
      <c r="A113" s="116"/>
      <c r="B113" s="304"/>
      <c r="C113" s="177" t="s">
        <v>79</v>
      </c>
      <c r="D113" s="178" t="s">
        <v>31</v>
      </c>
      <c r="E113" s="196"/>
      <c r="F113" s="202"/>
      <c r="G113" s="203"/>
    </row>
    <row r="114" spans="1:7" ht="18" customHeight="1" x14ac:dyDescent="0.25">
      <c r="A114" s="116"/>
      <c r="B114" s="304"/>
      <c r="C114" s="170" t="s">
        <v>315</v>
      </c>
      <c r="D114" s="120"/>
      <c r="E114" s="179"/>
      <c r="F114" s="184"/>
      <c r="G114" s="183"/>
    </row>
    <row r="115" spans="1:7" ht="18" customHeight="1" x14ac:dyDescent="0.25">
      <c r="A115" s="116">
        <v>30</v>
      </c>
      <c r="B115" s="304" t="s">
        <v>22</v>
      </c>
      <c r="C115" s="32" t="s">
        <v>383</v>
      </c>
      <c r="D115" s="26" t="s">
        <v>53</v>
      </c>
      <c r="E115" s="179">
        <v>2</v>
      </c>
      <c r="F115" s="179"/>
      <c r="G115" s="179"/>
    </row>
    <row r="116" spans="1:7" ht="18" customHeight="1" x14ac:dyDescent="0.25">
      <c r="A116" s="116">
        <v>31</v>
      </c>
      <c r="B116" s="304" t="s">
        <v>22</v>
      </c>
      <c r="C116" s="32" t="s">
        <v>384</v>
      </c>
      <c r="D116" s="26" t="s">
        <v>53</v>
      </c>
      <c r="E116" s="179">
        <v>1</v>
      </c>
      <c r="F116" s="179"/>
      <c r="G116" s="179"/>
    </row>
    <row r="117" spans="1:7" ht="18" customHeight="1" x14ac:dyDescent="0.25">
      <c r="A117" s="116"/>
      <c r="B117" s="304"/>
      <c r="C117" s="192" t="s">
        <v>84</v>
      </c>
      <c r="D117" s="170" t="s">
        <v>31</v>
      </c>
      <c r="E117" s="196"/>
      <c r="F117" s="202"/>
      <c r="G117" s="200"/>
    </row>
    <row r="118" spans="1:7" ht="18" customHeight="1" x14ac:dyDescent="0.25">
      <c r="A118" s="111" t="s">
        <v>385</v>
      </c>
      <c r="B118" s="305"/>
      <c r="C118" s="114" t="s">
        <v>386</v>
      </c>
      <c r="D118" s="111"/>
      <c r="E118" s="185"/>
      <c r="F118" s="185"/>
      <c r="G118" s="180"/>
    </row>
    <row r="119" spans="1:7" ht="18" customHeight="1" x14ac:dyDescent="0.25">
      <c r="A119" s="26"/>
      <c r="B119" s="74"/>
      <c r="C119" s="114" t="s">
        <v>387</v>
      </c>
      <c r="D119" s="124"/>
      <c r="E119" s="161"/>
      <c r="F119" s="18"/>
      <c r="G119" s="179"/>
    </row>
    <row r="120" spans="1:7" ht="18" customHeight="1" x14ac:dyDescent="0.25">
      <c r="A120" s="26">
        <v>1</v>
      </c>
      <c r="B120" s="74" t="s">
        <v>22</v>
      </c>
      <c r="C120" s="51" t="s">
        <v>388</v>
      </c>
      <c r="D120" s="26" t="s">
        <v>284</v>
      </c>
      <c r="E120" s="182">
        <v>150</v>
      </c>
      <c r="F120" s="179"/>
      <c r="G120" s="179"/>
    </row>
    <row r="121" spans="1:7" ht="18" customHeight="1" x14ac:dyDescent="0.25">
      <c r="A121" s="26">
        <v>2</v>
      </c>
      <c r="B121" s="74" t="s">
        <v>22</v>
      </c>
      <c r="C121" s="51" t="s">
        <v>389</v>
      </c>
      <c r="D121" s="26" t="s">
        <v>284</v>
      </c>
      <c r="E121" s="182">
        <v>1930</v>
      </c>
      <c r="F121" s="179"/>
      <c r="G121" s="179"/>
    </row>
    <row r="122" spans="1:7" ht="18" customHeight="1" x14ac:dyDescent="0.25">
      <c r="A122" s="26">
        <v>3</v>
      </c>
      <c r="B122" s="74" t="s">
        <v>22</v>
      </c>
      <c r="C122" s="51" t="s">
        <v>390</v>
      </c>
      <c r="D122" s="26" t="s">
        <v>284</v>
      </c>
      <c r="E122" s="182">
        <v>1265</v>
      </c>
      <c r="F122" s="179"/>
      <c r="G122" s="179"/>
    </row>
    <row r="123" spans="1:7" ht="18" customHeight="1" x14ac:dyDescent="0.25">
      <c r="A123" s="26">
        <v>4</v>
      </c>
      <c r="B123" s="74" t="s">
        <v>22</v>
      </c>
      <c r="C123" s="51" t="s">
        <v>391</v>
      </c>
      <c r="D123" s="26" t="s">
        <v>284</v>
      </c>
      <c r="E123" s="182">
        <v>603</v>
      </c>
      <c r="F123" s="179"/>
      <c r="G123" s="179"/>
    </row>
    <row r="124" spans="1:7" ht="18" customHeight="1" x14ac:dyDescent="0.25">
      <c r="A124" s="26">
        <v>5</v>
      </c>
      <c r="B124" s="74" t="s">
        <v>22</v>
      </c>
      <c r="C124" s="51" t="s">
        <v>392</v>
      </c>
      <c r="D124" s="26" t="s">
        <v>284</v>
      </c>
      <c r="E124" s="182">
        <v>1665</v>
      </c>
      <c r="F124" s="179"/>
      <c r="G124" s="179"/>
    </row>
    <row r="125" spans="1:7" ht="18" customHeight="1" x14ac:dyDescent="0.25">
      <c r="A125" s="26">
        <v>6</v>
      </c>
      <c r="B125" s="74" t="s">
        <v>22</v>
      </c>
      <c r="C125" s="51" t="s">
        <v>393</v>
      </c>
      <c r="D125" s="26" t="s">
        <v>284</v>
      </c>
      <c r="E125" s="182">
        <v>4665</v>
      </c>
      <c r="F125" s="179"/>
      <c r="G125" s="179"/>
    </row>
    <row r="126" spans="1:7" ht="18" customHeight="1" x14ac:dyDescent="0.25">
      <c r="A126" s="26">
        <v>7</v>
      </c>
      <c r="B126" s="74" t="s">
        <v>22</v>
      </c>
      <c r="C126" s="51" t="s">
        <v>394</v>
      </c>
      <c r="D126" s="26" t="s">
        <v>284</v>
      </c>
      <c r="E126" s="182">
        <v>459</v>
      </c>
      <c r="F126" s="179"/>
      <c r="G126" s="179"/>
    </row>
    <row r="127" spans="1:7" ht="18" customHeight="1" x14ac:dyDescent="0.25">
      <c r="A127" s="26">
        <v>8</v>
      </c>
      <c r="B127" s="74" t="s">
        <v>22</v>
      </c>
      <c r="C127" s="51" t="s">
        <v>395</v>
      </c>
      <c r="D127" s="26" t="s">
        <v>284</v>
      </c>
      <c r="E127" s="182">
        <v>1705</v>
      </c>
      <c r="F127" s="179"/>
      <c r="G127" s="179"/>
    </row>
    <row r="128" spans="1:7" ht="18" customHeight="1" x14ac:dyDescent="0.25">
      <c r="A128" s="26">
        <v>9</v>
      </c>
      <c r="B128" s="74" t="s">
        <v>22</v>
      </c>
      <c r="C128" s="51" t="s">
        <v>396</v>
      </c>
      <c r="D128" s="26" t="s">
        <v>284</v>
      </c>
      <c r="E128" s="182">
        <v>486</v>
      </c>
      <c r="F128" s="179"/>
      <c r="G128" s="179"/>
    </row>
    <row r="129" spans="1:7" ht="18" customHeight="1" x14ac:dyDescent="0.25">
      <c r="A129" s="26">
        <v>10</v>
      </c>
      <c r="B129" s="74" t="s">
        <v>22</v>
      </c>
      <c r="C129" s="121" t="s">
        <v>397</v>
      </c>
      <c r="D129" s="26" t="s">
        <v>55</v>
      </c>
      <c r="E129" s="182">
        <v>35</v>
      </c>
      <c r="F129" s="179"/>
      <c r="G129" s="179"/>
    </row>
    <row r="130" spans="1:7" ht="18" customHeight="1" x14ac:dyDescent="0.25">
      <c r="A130" s="26">
        <v>11</v>
      </c>
      <c r="B130" s="74" t="s">
        <v>22</v>
      </c>
      <c r="C130" s="121" t="s">
        <v>398</v>
      </c>
      <c r="D130" s="26" t="s">
        <v>55</v>
      </c>
      <c r="E130" s="182">
        <v>220</v>
      </c>
      <c r="F130" s="179"/>
      <c r="G130" s="179"/>
    </row>
    <row r="131" spans="1:7" ht="18" customHeight="1" x14ac:dyDescent="0.25">
      <c r="A131" s="26">
        <v>12</v>
      </c>
      <c r="B131" s="74" t="s">
        <v>22</v>
      </c>
      <c r="C131" s="51" t="s">
        <v>399</v>
      </c>
      <c r="D131" s="26" t="s">
        <v>55</v>
      </c>
      <c r="E131" s="182">
        <v>105</v>
      </c>
      <c r="F131" s="179"/>
      <c r="G131" s="179"/>
    </row>
    <row r="132" spans="1:7" ht="18" customHeight="1" x14ac:dyDescent="0.25">
      <c r="A132" s="26">
        <v>13</v>
      </c>
      <c r="B132" s="74" t="s">
        <v>22</v>
      </c>
      <c r="C132" s="51" t="s">
        <v>400</v>
      </c>
      <c r="D132" s="26" t="s">
        <v>55</v>
      </c>
      <c r="E132" s="182">
        <v>873</v>
      </c>
      <c r="F132" s="179"/>
      <c r="G132" s="179"/>
    </row>
    <row r="133" spans="1:7" ht="18" customHeight="1" x14ac:dyDescent="0.25">
      <c r="A133" s="26">
        <v>14</v>
      </c>
      <c r="B133" s="74" t="s">
        <v>22</v>
      </c>
      <c r="C133" s="51" t="s">
        <v>401</v>
      </c>
      <c r="D133" s="26" t="s">
        <v>55</v>
      </c>
      <c r="E133" s="182">
        <v>445</v>
      </c>
      <c r="F133" s="179"/>
      <c r="G133" s="179"/>
    </row>
    <row r="134" spans="1:7" ht="18" customHeight="1" x14ac:dyDescent="0.25">
      <c r="A134" s="26">
        <v>15</v>
      </c>
      <c r="B134" s="74" t="s">
        <v>22</v>
      </c>
      <c r="C134" s="51" t="s">
        <v>402</v>
      </c>
      <c r="D134" s="26" t="s">
        <v>55</v>
      </c>
      <c r="E134" s="182">
        <v>185</v>
      </c>
      <c r="F134" s="179"/>
      <c r="G134" s="179"/>
    </row>
    <row r="135" spans="1:7" ht="18" customHeight="1" x14ac:dyDescent="0.25">
      <c r="A135" s="26">
        <v>16</v>
      </c>
      <c r="B135" s="74" t="s">
        <v>22</v>
      </c>
      <c r="C135" s="51" t="s">
        <v>403</v>
      </c>
      <c r="D135" s="26" t="s">
        <v>55</v>
      </c>
      <c r="E135" s="182">
        <v>365</v>
      </c>
      <c r="F135" s="179"/>
      <c r="G135" s="179"/>
    </row>
    <row r="136" spans="1:7" ht="18" customHeight="1" x14ac:dyDescent="0.25">
      <c r="A136" s="26">
        <v>17</v>
      </c>
      <c r="B136" s="74" t="s">
        <v>22</v>
      </c>
      <c r="C136" s="51" t="s">
        <v>404</v>
      </c>
      <c r="D136" s="26" t="s">
        <v>55</v>
      </c>
      <c r="E136" s="182">
        <v>803</v>
      </c>
      <c r="F136" s="179"/>
      <c r="G136" s="179"/>
    </row>
    <row r="137" spans="1:7" ht="18" customHeight="1" x14ac:dyDescent="0.25">
      <c r="A137" s="26">
        <v>18</v>
      </c>
      <c r="B137" s="74" t="s">
        <v>22</v>
      </c>
      <c r="C137" s="51" t="s">
        <v>405</v>
      </c>
      <c r="D137" s="26" t="s">
        <v>55</v>
      </c>
      <c r="E137" s="182">
        <v>80</v>
      </c>
      <c r="F137" s="179"/>
      <c r="G137" s="179"/>
    </row>
    <row r="138" spans="1:7" ht="18" customHeight="1" x14ac:dyDescent="0.25">
      <c r="A138" s="26">
        <v>19</v>
      </c>
      <c r="B138" s="74" t="s">
        <v>22</v>
      </c>
      <c r="C138" s="51" t="s">
        <v>406</v>
      </c>
      <c r="D138" s="26" t="s">
        <v>55</v>
      </c>
      <c r="E138" s="182">
        <v>155</v>
      </c>
      <c r="F138" s="179"/>
      <c r="G138" s="179"/>
    </row>
    <row r="139" spans="1:7" ht="18" customHeight="1" x14ac:dyDescent="0.25">
      <c r="A139" s="26">
        <v>20</v>
      </c>
      <c r="B139" s="74" t="s">
        <v>22</v>
      </c>
      <c r="C139" s="51" t="s">
        <v>407</v>
      </c>
      <c r="D139" s="26" t="s">
        <v>55</v>
      </c>
      <c r="E139" s="182">
        <v>30</v>
      </c>
      <c r="F139" s="179"/>
      <c r="G139" s="179"/>
    </row>
    <row r="140" spans="1:7" ht="18" customHeight="1" x14ac:dyDescent="0.25">
      <c r="A140" s="26">
        <v>21</v>
      </c>
      <c r="B140" s="74" t="s">
        <v>22</v>
      </c>
      <c r="C140" s="51" t="s">
        <v>408</v>
      </c>
      <c r="D140" s="26" t="s">
        <v>53</v>
      </c>
      <c r="E140" s="182">
        <v>4</v>
      </c>
      <c r="F140" s="179"/>
      <c r="G140" s="179"/>
    </row>
    <row r="141" spans="1:7" ht="18" customHeight="1" x14ac:dyDescent="0.25">
      <c r="A141" s="26">
        <v>22</v>
      </c>
      <c r="B141" s="74" t="s">
        <v>22</v>
      </c>
      <c r="C141" s="51" t="s">
        <v>409</v>
      </c>
      <c r="D141" s="26" t="s">
        <v>53</v>
      </c>
      <c r="E141" s="182">
        <v>2</v>
      </c>
      <c r="F141" s="179"/>
      <c r="G141" s="179"/>
    </row>
    <row r="142" spans="1:7" ht="18" customHeight="1" x14ac:dyDescent="0.25">
      <c r="A142" s="26">
        <v>23</v>
      </c>
      <c r="B142" s="74" t="s">
        <v>22</v>
      </c>
      <c r="C142" s="51" t="s">
        <v>410</v>
      </c>
      <c r="D142" s="26" t="s">
        <v>53</v>
      </c>
      <c r="E142" s="182">
        <v>6</v>
      </c>
      <c r="F142" s="179"/>
      <c r="G142" s="179"/>
    </row>
    <row r="143" spans="1:7" ht="18" customHeight="1" x14ac:dyDescent="0.25">
      <c r="A143" s="26">
        <v>24</v>
      </c>
      <c r="B143" s="74" t="s">
        <v>22</v>
      </c>
      <c r="C143" s="51" t="s">
        <v>411</v>
      </c>
      <c r="D143" s="26" t="s">
        <v>53</v>
      </c>
      <c r="E143" s="182">
        <v>4</v>
      </c>
      <c r="F143" s="179"/>
      <c r="G143" s="179"/>
    </row>
    <row r="144" spans="1:7" ht="18" customHeight="1" x14ac:dyDescent="0.25">
      <c r="A144" s="26">
        <v>25</v>
      </c>
      <c r="B144" s="74" t="s">
        <v>22</v>
      </c>
      <c r="C144" s="51" t="s">
        <v>412</v>
      </c>
      <c r="D144" s="26" t="s">
        <v>284</v>
      </c>
      <c r="E144" s="182">
        <v>20</v>
      </c>
      <c r="F144" s="179"/>
      <c r="G144" s="179"/>
    </row>
    <row r="145" spans="1:8" ht="18" customHeight="1" x14ac:dyDescent="0.25">
      <c r="A145" s="26">
        <v>26</v>
      </c>
      <c r="B145" s="74" t="s">
        <v>22</v>
      </c>
      <c r="C145" s="51" t="s">
        <v>413</v>
      </c>
      <c r="D145" s="26" t="s">
        <v>304</v>
      </c>
      <c r="E145" s="182">
        <v>1</v>
      </c>
      <c r="F145" s="179"/>
      <c r="G145" s="179"/>
    </row>
    <row r="146" spans="1:8" ht="18" customHeight="1" x14ac:dyDescent="0.25">
      <c r="A146" s="125"/>
      <c r="B146" s="308"/>
      <c r="C146" s="155" t="s">
        <v>414</v>
      </c>
      <c r="D146" s="126"/>
      <c r="E146" s="186"/>
      <c r="F146" s="179"/>
      <c r="G146" s="179"/>
    </row>
    <row r="147" spans="1:8" ht="30" customHeight="1" x14ac:dyDescent="0.25">
      <c r="A147" s="127">
        <v>27</v>
      </c>
      <c r="B147" s="74" t="s">
        <v>22</v>
      </c>
      <c r="C147" s="32" t="s">
        <v>415</v>
      </c>
      <c r="D147" s="26" t="s">
        <v>55</v>
      </c>
      <c r="E147" s="182">
        <v>142</v>
      </c>
      <c r="F147" s="179"/>
      <c r="G147" s="179"/>
      <c r="H147" s="122"/>
    </row>
    <row r="148" spans="1:8" ht="30.95" customHeight="1" x14ac:dyDescent="0.25">
      <c r="A148" s="127">
        <v>28</v>
      </c>
      <c r="B148" s="74" t="s">
        <v>22</v>
      </c>
      <c r="C148" s="32" t="s">
        <v>416</v>
      </c>
      <c r="D148" s="26" t="s">
        <v>55</v>
      </c>
      <c r="E148" s="182">
        <v>91</v>
      </c>
      <c r="F148" s="179"/>
      <c r="G148" s="179"/>
      <c r="H148" s="122"/>
    </row>
    <row r="149" spans="1:8" ht="30.95" customHeight="1" x14ac:dyDescent="0.25">
      <c r="A149" s="127">
        <v>29</v>
      </c>
      <c r="B149" s="74" t="s">
        <v>22</v>
      </c>
      <c r="C149" s="32" t="s">
        <v>417</v>
      </c>
      <c r="D149" s="26" t="s">
        <v>55</v>
      </c>
      <c r="E149" s="182">
        <v>191</v>
      </c>
      <c r="F149" s="179"/>
      <c r="G149" s="179"/>
      <c r="H149" s="122"/>
    </row>
    <row r="150" spans="1:8" ht="30.95" customHeight="1" x14ac:dyDescent="0.25">
      <c r="A150" s="127">
        <v>30</v>
      </c>
      <c r="B150" s="74" t="s">
        <v>22</v>
      </c>
      <c r="C150" s="32" t="s">
        <v>418</v>
      </c>
      <c r="D150" s="26" t="s">
        <v>55</v>
      </c>
      <c r="E150" s="182">
        <v>70</v>
      </c>
      <c r="F150" s="179"/>
      <c r="G150" s="179"/>
      <c r="H150" s="122"/>
    </row>
    <row r="151" spans="1:8" ht="30.95" customHeight="1" x14ac:dyDescent="0.25">
      <c r="A151" s="127">
        <v>31</v>
      </c>
      <c r="B151" s="74" t="s">
        <v>22</v>
      </c>
      <c r="C151" s="32" t="s">
        <v>419</v>
      </c>
      <c r="D151" s="26" t="s">
        <v>55</v>
      </c>
      <c r="E151" s="182">
        <v>30</v>
      </c>
      <c r="F151" s="179"/>
      <c r="G151" s="179"/>
      <c r="H151" s="122"/>
    </row>
    <row r="152" spans="1:8" ht="30.95" customHeight="1" x14ac:dyDescent="0.25">
      <c r="A152" s="127">
        <v>32</v>
      </c>
      <c r="B152" s="74" t="s">
        <v>22</v>
      </c>
      <c r="C152" s="32" t="s">
        <v>420</v>
      </c>
      <c r="D152" s="26" t="s">
        <v>55</v>
      </c>
      <c r="E152" s="182">
        <v>67</v>
      </c>
      <c r="F152" s="179"/>
      <c r="G152" s="179"/>
      <c r="H152" s="122"/>
    </row>
    <row r="153" spans="1:8" ht="30.95" customHeight="1" x14ac:dyDescent="0.25">
      <c r="A153" s="127">
        <v>33</v>
      </c>
      <c r="B153" s="74" t="s">
        <v>22</v>
      </c>
      <c r="C153" s="32" t="s">
        <v>421</v>
      </c>
      <c r="D153" s="26" t="s">
        <v>55</v>
      </c>
      <c r="E153" s="182">
        <v>35</v>
      </c>
      <c r="F153" s="179"/>
      <c r="G153" s="179"/>
      <c r="H153" s="122"/>
    </row>
    <row r="154" spans="1:8" ht="30.95" customHeight="1" x14ac:dyDescent="0.25">
      <c r="A154" s="127">
        <v>34</v>
      </c>
      <c r="B154" s="74" t="s">
        <v>22</v>
      </c>
      <c r="C154" s="32" t="s">
        <v>422</v>
      </c>
      <c r="D154" s="26" t="s">
        <v>55</v>
      </c>
      <c r="E154" s="182">
        <v>11</v>
      </c>
      <c r="F154" s="179"/>
      <c r="G154" s="179"/>
      <c r="H154" s="122"/>
    </row>
    <row r="155" spans="1:8" ht="30.95" customHeight="1" x14ac:dyDescent="0.25">
      <c r="A155" s="127">
        <v>35</v>
      </c>
      <c r="B155" s="74" t="s">
        <v>22</v>
      </c>
      <c r="C155" s="32" t="s">
        <v>423</v>
      </c>
      <c r="D155" s="26" t="s">
        <v>55</v>
      </c>
      <c r="E155" s="182">
        <v>13</v>
      </c>
      <c r="F155" s="179"/>
      <c r="G155" s="179"/>
      <c r="H155" s="122"/>
    </row>
    <row r="156" spans="1:8" ht="30.95" customHeight="1" x14ac:dyDescent="0.25">
      <c r="A156" s="127">
        <v>36</v>
      </c>
      <c r="B156" s="74" t="s">
        <v>22</v>
      </c>
      <c r="C156" s="32" t="s">
        <v>424</v>
      </c>
      <c r="D156" s="26" t="s">
        <v>55</v>
      </c>
      <c r="E156" s="182">
        <v>15</v>
      </c>
      <c r="F156" s="179"/>
      <c r="G156" s="179"/>
      <c r="H156" s="122"/>
    </row>
    <row r="157" spans="1:8" ht="18" customHeight="1" x14ac:dyDescent="0.25">
      <c r="A157" s="127">
        <v>37</v>
      </c>
      <c r="B157" s="74" t="s">
        <v>22</v>
      </c>
      <c r="C157" s="51" t="s">
        <v>425</v>
      </c>
      <c r="D157" s="26" t="s">
        <v>83</v>
      </c>
      <c r="E157" s="179">
        <v>1</v>
      </c>
      <c r="F157" s="179"/>
      <c r="G157" s="179"/>
      <c r="H157" s="122"/>
    </row>
    <row r="158" spans="1:8" ht="18" customHeight="1" x14ac:dyDescent="0.25">
      <c r="A158" s="127">
        <v>38</v>
      </c>
      <c r="B158" s="74" t="s">
        <v>22</v>
      </c>
      <c r="C158" s="51" t="s">
        <v>426</v>
      </c>
      <c r="D158" s="26" t="s">
        <v>53</v>
      </c>
      <c r="E158" s="179">
        <v>1</v>
      </c>
      <c r="F158" s="179"/>
      <c r="G158" s="179"/>
      <c r="H158" s="122"/>
    </row>
    <row r="159" spans="1:8" ht="18" customHeight="1" x14ac:dyDescent="0.25">
      <c r="A159" s="127">
        <v>39</v>
      </c>
      <c r="B159" s="74" t="s">
        <v>22</v>
      </c>
      <c r="C159" s="51" t="s">
        <v>427</v>
      </c>
      <c r="D159" s="26" t="s">
        <v>53</v>
      </c>
      <c r="E159" s="179">
        <v>19</v>
      </c>
      <c r="F159" s="179"/>
      <c r="G159" s="179"/>
      <c r="H159" s="122"/>
    </row>
    <row r="160" spans="1:8" ht="18" customHeight="1" x14ac:dyDescent="0.25">
      <c r="A160" s="127">
        <v>40</v>
      </c>
      <c r="B160" s="74" t="s">
        <v>22</v>
      </c>
      <c r="C160" s="51" t="s">
        <v>428</v>
      </c>
      <c r="D160" s="26" t="s">
        <v>53</v>
      </c>
      <c r="E160" s="179">
        <v>13</v>
      </c>
      <c r="F160" s="179"/>
      <c r="G160" s="179"/>
      <c r="H160" s="122"/>
    </row>
    <row r="161" spans="1:8" ht="18" customHeight="1" x14ac:dyDescent="0.25">
      <c r="A161" s="127">
        <v>41</v>
      </c>
      <c r="B161" s="74" t="s">
        <v>22</v>
      </c>
      <c r="C161" s="51" t="s">
        <v>429</v>
      </c>
      <c r="D161" s="26" t="s">
        <v>53</v>
      </c>
      <c r="E161" s="179">
        <v>5</v>
      </c>
      <c r="F161" s="179"/>
      <c r="G161" s="179"/>
      <c r="H161" s="122"/>
    </row>
    <row r="162" spans="1:8" ht="18" customHeight="1" x14ac:dyDescent="0.25">
      <c r="A162" s="127">
        <v>42</v>
      </c>
      <c r="B162" s="74" t="s">
        <v>22</v>
      </c>
      <c r="C162" s="51" t="s">
        <v>430</v>
      </c>
      <c r="D162" s="26" t="s">
        <v>53</v>
      </c>
      <c r="E162" s="179">
        <v>1</v>
      </c>
      <c r="F162" s="179"/>
      <c r="G162" s="179"/>
      <c r="H162" s="122"/>
    </row>
    <row r="163" spans="1:8" ht="18" customHeight="1" x14ac:dyDescent="0.25">
      <c r="A163" s="127">
        <v>43</v>
      </c>
      <c r="B163" s="74" t="s">
        <v>22</v>
      </c>
      <c r="C163" s="51" t="s">
        <v>431</v>
      </c>
      <c r="D163" s="26" t="s">
        <v>53</v>
      </c>
      <c r="E163" s="179">
        <v>20</v>
      </c>
      <c r="F163" s="179"/>
      <c r="G163" s="179"/>
      <c r="H163" s="122"/>
    </row>
    <row r="164" spans="1:8" ht="18" customHeight="1" x14ac:dyDescent="0.25">
      <c r="A164" s="127">
        <v>44</v>
      </c>
      <c r="B164" s="74" t="s">
        <v>22</v>
      </c>
      <c r="C164" s="51" t="s">
        <v>432</v>
      </c>
      <c r="D164" s="26" t="s">
        <v>53</v>
      </c>
      <c r="E164" s="179">
        <v>8</v>
      </c>
      <c r="F164" s="179"/>
      <c r="G164" s="179"/>
      <c r="H164" s="122"/>
    </row>
    <row r="165" spans="1:8" ht="18" customHeight="1" x14ac:dyDescent="0.25">
      <c r="A165" s="127">
        <v>45</v>
      </c>
      <c r="B165" s="74" t="s">
        <v>22</v>
      </c>
      <c r="C165" s="51" t="s">
        <v>433</v>
      </c>
      <c r="D165" s="26" t="s">
        <v>53</v>
      </c>
      <c r="E165" s="179">
        <v>2</v>
      </c>
      <c r="F165" s="179"/>
      <c r="G165" s="179"/>
      <c r="H165" s="122"/>
    </row>
    <row r="166" spans="1:8" ht="18" customHeight="1" x14ac:dyDescent="0.25">
      <c r="A166" s="127">
        <v>46</v>
      </c>
      <c r="B166" s="74" t="s">
        <v>22</v>
      </c>
      <c r="C166" s="51" t="s">
        <v>434</v>
      </c>
      <c r="D166" s="26" t="s">
        <v>284</v>
      </c>
      <c r="E166" s="179">
        <v>29</v>
      </c>
      <c r="F166" s="179"/>
      <c r="G166" s="179"/>
      <c r="H166" s="122"/>
    </row>
    <row r="167" spans="1:8" ht="18" customHeight="1" x14ac:dyDescent="0.25">
      <c r="A167" s="127">
        <v>47</v>
      </c>
      <c r="B167" s="74" t="s">
        <v>22</v>
      </c>
      <c r="C167" s="51" t="s">
        <v>435</v>
      </c>
      <c r="D167" s="26" t="s">
        <v>246</v>
      </c>
      <c r="E167" s="179">
        <v>200</v>
      </c>
      <c r="F167" s="179"/>
      <c r="G167" s="179"/>
      <c r="H167" s="122"/>
    </row>
    <row r="168" spans="1:8" ht="18" customHeight="1" x14ac:dyDescent="0.25">
      <c r="A168" s="127">
        <v>48</v>
      </c>
      <c r="B168" s="74" t="s">
        <v>22</v>
      </c>
      <c r="C168" s="51" t="s">
        <v>436</v>
      </c>
      <c r="D168" s="26" t="s">
        <v>437</v>
      </c>
      <c r="E168" s="179">
        <v>620</v>
      </c>
      <c r="F168" s="179"/>
      <c r="G168" s="179"/>
      <c r="H168" s="122"/>
    </row>
    <row r="169" spans="1:8" ht="18" customHeight="1" x14ac:dyDescent="0.25">
      <c r="A169" s="26"/>
      <c r="B169" s="74"/>
      <c r="C169" s="155" t="s">
        <v>438</v>
      </c>
      <c r="D169" s="26"/>
      <c r="E169" s="179"/>
      <c r="F169" s="179"/>
      <c r="G169" s="179"/>
      <c r="H169" s="122"/>
    </row>
    <row r="170" spans="1:8" ht="18" customHeight="1" x14ac:dyDescent="0.25">
      <c r="A170" s="117">
        <v>49</v>
      </c>
      <c r="B170" s="304" t="s">
        <v>22</v>
      </c>
      <c r="C170" s="51" t="s">
        <v>439</v>
      </c>
      <c r="D170" s="26" t="s">
        <v>437</v>
      </c>
      <c r="E170" s="179">
        <v>765</v>
      </c>
      <c r="F170" s="179"/>
      <c r="G170" s="179"/>
      <c r="H170" s="122"/>
    </row>
    <row r="171" spans="1:8" ht="18" customHeight="1" x14ac:dyDescent="0.25">
      <c r="A171" s="117">
        <v>50</v>
      </c>
      <c r="B171" s="304" t="s">
        <v>22</v>
      </c>
      <c r="C171" s="51" t="s">
        <v>440</v>
      </c>
      <c r="D171" s="26" t="s">
        <v>437</v>
      </c>
      <c r="E171" s="179">
        <v>150</v>
      </c>
      <c r="F171" s="179"/>
      <c r="G171" s="179"/>
      <c r="H171" s="122"/>
    </row>
    <row r="172" spans="1:8" ht="18" customHeight="1" x14ac:dyDescent="0.25">
      <c r="A172" s="117">
        <v>51</v>
      </c>
      <c r="B172" s="304" t="s">
        <v>22</v>
      </c>
      <c r="C172" s="51" t="s">
        <v>441</v>
      </c>
      <c r="D172" s="26" t="s">
        <v>437</v>
      </c>
      <c r="E172" s="179">
        <v>70</v>
      </c>
      <c r="F172" s="179"/>
      <c r="G172" s="179"/>
      <c r="H172" s="122"/>
    </row>
    <row r="173" spans="1:8" ht="18" customHeight="1" x14ac:dyDescent="0.25">
      <c r="A173" s="117">
        <v>52</v>
      </c>
      <c r="B173" s="304" t="s">
        <v>22</v>
      </c>
      <c r="C173" s="51" t="s">
        <v>442</v>
      </c>
      <c r="D173" s="26" t="s">
        <v>437</v>
      </c>
      <c r="E173" s="179">
        <v>25</v>
      </c>
      <c r="F173" s="179"/>
      <c r="G173" s="179"/>
      <c r="H173" s="122"/>
    </row>
    <row r="174" spans="1:8" ht="18" customHeight="1" x14ac:dyDescent="0.25">
      <c r="A174" s="117">
        <v>53</v>
      </c>
      <c r="B174" s="304" t="s">
        <v>22</v>
      </c>
      <c r="C174" s="51" t="s">
        <v>443</v>
      </c>
      <c r="D174" s="116" t="s">
        <v>83</v>
      </c>
      <c r="E174" s="179">
        <v>1</v>
      </c>
      <c r="F174" s="179"/>
      <c r="G174" s="179"/>
      <c r="H174" s="122"/>
    </row>
    <row r="175" spans="1:8" ht="18" customHeight="1" x14ac:dyDescent="0.25">
      <c r="A175" s="117">
        <v>54</v>
      </c>
      <c r="B175" s="304" t="s">
        <v>22</v>
      </c>
      <c r="C175" s="51" t="s">
        <v>444</v>
      </c>
      <c r="D175" s="26" t="s">
        <v>304</v>
      </c>
      <c r="E175" s="179">
        <v>1</v>
      </c>
      <c r="F175" s="179"/>
      <c r="G175" s="179"/>
      <c r="H175" s="122"/>
    </row>
    <row r="176" spans="1:8" ht="18" customHeight="1" x14ac:dyDescent="0.25">
      <c r="A176" s="117"/>
      <c r="B176" s="306"/>
      <c r="C176" s="90" t="s">
        <v>91</v>
      </c>
      <c r="D176" s="91" t="s">
        <v>31</v>
      </c>
      <c r="E176" s="197"/>
      <c r="F176" s="197"/>
      <c r="G176" s="197"/>
      <c r="H176" s="122"/>
    </row>
    <row r="177" spans="1:8" ht="18" customHeight="1" x14ac:dyDescent="0.25">
      <c r="A177" s="26"/>
      <c r="B177" s="74"/>
      <c r="C177" s="170" t="s">
        <v>315</v>
      </c>
      <c r="D177" s="116"/>
      <c r="E177" s="179"/>
      <c r="F177" s="179"/>
      <c r="G177" s="179"/>
    </row>
    <row r="178" spans="1:8" ht="63" customHeight="1" x14ac:dyDescent="0.25">
      <c r="A178" s="26">
        <v>55</v>
      </c>
      <c r="B178" s="74" t="s">
        <v>22</v>
      </c>
      <c r="C178" s="118" t="s">
        <v>1671</v>
      </c>
      <c r="D178" s="116" t="s">
        <v>246</v>
      </c>
      <c r="E178" s="187">
        <v>2</v>
      </c>
      <c r="F178" s="179"/>
      <c r="G178" s="179"/>
    </row>
    <row r="179" spans="1:8" ht="75.75" customHeight="1" x14ac:dyDescent="0.25">
      <c r="A179" s="26">
        <v>56</v>
      </c>
      <c r="B179" s="74" t="s">
        <v>22</v>
      </c>
      <c r="C179" s="118" t="s">
        <v>1672</v>
      </c>
      <c r="D179" s="116" t="s">
        <v>246</v>
      </c>
      <c r="E179" s="187">
        <v>4</v>
      </c>
      <c r="F179" s="179"/>
      <c r="G179" s="179"/>
    </row>
    <row r="180" spans="1:8" s="109" customFormat="1" ht="65.099999999999994" customHeight="1" x14ac:dyDescent="0.25">
      <c r="A180" s="26">
        <v>57</v>
      </c>
      <c r="B180" s="74" t="s">
        <v>22</v>
      </c>
      <c r="C180" s="118" t="s">
        <v>1673</v>
      </c>
      <c r="D180" s="116" t="s">
        <v>246</v>
      </c>
      <c r="E180" s="188">
        <v>6</v>
      </c>
      <c r="F180" s="179"/>
      <c r="G180" s="179"/>
      <c r="H180" s="108"/>
    </row>
    <row r="181" spans="1:8" s="109" customFormat="1" ht="65.099999999999994" customHeight="1" x14ac:dyDescent="0.25">
      <c r="A181" s="26">
        <v>58</v>
      </c>
      <c r="B181" s="74" t="s">
        <v>22</v>
      </c>
      <c r="C181" s="118" t="s">
        <v>1674</v>
      </c>
      <c r="D181" s="116" t="s">
        <v>246</v>
      </c>
      <c r="E181" s="188">
        <v>13</v>
      </c>
      <c r="F181" s="179"/>
      <c r="G181" s="179"/>
      <c r="H181" s="108"/>
    </row>
    <row r="182" spans="1:8" s="109" customFormat="1" ht="65.099999999999994" customHeight="1" x14ac:dyDescent="0.25">
      <c r="A182" s="26">
        <v>59</v>
      </c>
      <c r="B182" s="74" t="s">
        <v>22</v>
      </c>
      <c r="C182" s="118" t="s">
        <v>1675</v>
      </c>
      <c r="D182" s="116" t="s">
        <v>246</v>
      </c>
      <c r="E182" s="188">
        <v>4</v>
      </c>
      <c r="F182" s="179"/>
      <c r="G182" s="179"/>
      <c r="H182" s="108"/>
    </row>
    <row r="183" spans="1:8" s="109" customFormat="1" ht="65.099999999999994" customHeight="1" x14ac:dyDescent="0.25">
      <c r="A183" s="26">
        <v>60</v>
      </c>
      <c r="B183" s="74" t="s">
        <v>22</v>
      </c>
      <c r="C183" s="118" t="s">
        <v>1676</v>
      </c>
      <c r="D183" s="116" t="s">
        <v>246</v>
      </c>
      <c r="E183" s="188">
        <v>1</v>
      </c>
      <c r="F183" s="179"/>
      <c r="G183" s="179"/>
      <c r="H183" s="108"/>
    </row>
    <row r="184" spans="1:8" s="109" customFormat="1" ht="65.099999999999994" customHeight="1" x14ac:dyDescent="0.25">
      <c r="A184" s="26">
        <v>61</v>
      </c>
      <c r="B184" s="74" t="s">
        <v>22</v>
      </c>
      <c r="C184" s="118" t="s">
        <v>1677</v>
      </c>
      <c r="D184" s="116" t="s">
        <v>246</v>
      </c>
      <c r="E184" s="188">
        <v>5</v>
      </c>
      <c r="F184" s="179"/>
      <c r="G184" s="179"/>
      <c r="H184" s="108"/>
    </row>
    <row r="185" spans="1:8" s="109" customFormat="1" ht="65.099999999999994" customHeight="1" x14ac:dyDescent="0.25">
      <c r="A185" s="26">
        <v>62</v>
      </c>
      <c r="B185" s="74" t="s">
        <v>22</v>
      </c>
      <c r="C185" s="118" t="s">
        <v>1678</v>
      </c>
      <c r="D185" s="116" t="s">
        <v>246</v>
      </c>
      <c r="E185" s="188">
        <v>6</v>
      </c>
      <c r="F185" s="179"/>
      <c r="G185" s="179"/>
      <c r="H185" s="110"/>
    </row>
    <row r="186" spans="1:8" s="109" customFormat="1" ht="65.099999999999994" customHeight="1" x14ac:dyDescent="0.25">
      <c r="A186" s="26">
        <v>63</v>
      </c>
      <c r="B186" s="74" t="s">
        <v>22</v>
      </c>
      <c r="C186" s="118" t="s">
        <v>445</v>
      </c>
      <c r="D186" s="116" t="s">
        <v>246</v>
      </c>
      <c r="E186" s="181">
        <v>1</v>
      </c>
      <c r="F186" s="179"/>
      <c r="G186" s="179"/>
      <c r="H186" s="108"/>
    </row>
    <row r="187" spans="1:8" s="109" customFormat="1" ht="65.099999999999994" customHeight="1" x14ac:dyDescent="0.25">
      <c r="A187" s="26">
        <v>64</v>
      </c>
      <c r="B187" s="74" t="s">
        <v>22</v>
      </c>
      <c r="C187" s="118" t="s">
        <v>446</v>
      </c>
      <c r="D187" s="116" t="s">
        <v>246</v>
      </c>
      <c r="E187" s="181">
        <v>1</v>
      </c>
      <c r="F187" s="179"/>
      <c r="G187" s="179"/>
      <c r="H187" s="108"/>
    </row>
    <row r="188" spans="1:8" s="109" customFormat="1" ht="65.099999999999994" customHeight="1" x14ac:dyDescent="0.25">
      <c r="A188" s="26">
        <v>65</v>
      </c>
      <c r="B188" s="74" t="s">
        <v>22</v>
      </c>
      <c r="C188" s="118" t="s">
        <v>447</v>
      </c>
      <c r="D188" s="116" t="s">
        <v>246</v>
      </c>
      <c r="E188" s="181">
        <v>29</v>
      </c>
      <c r="F188" s="179"/>
      <c r="G188" s="179"/>
      <c r="H188" s="108"/>
    </row>
    <row r="189" spans="1:8" s="109" customFormat="1" ht="65.099999999999994" customHeight="1" x14ac:dyDescent="0.25">
      <c r="A189" s="26">
        <v>66</v>
      </c>
      <c r="B189" s="74" t="s">
        <v>22</v>
      </c>
      <c r="C189" s="118" t="s">
        <v>448</v>
      </c>
      <c r="D189" s="116" t="s">
        <v>246</v>
      </c>
      <c r="E189" s="181">
        <v>12</v>
      </c>
      <c r="F189" s="179"/>
      <c r="G189" s="179"/>
      <c r="H189" s="108"/>
    </row>
    <row r="190" spans="1:8" s="109" customFormat="1" ht="65.099999999999994" customHeight="1" x14ac:dyDescent="0.25">
      <c r="A190" s="26">
        <v>67</v>
      </c>
      <c r="B190" s="74" t="s">
        <v>22</v>
      </c>
      <c r="C190" s="118" t="s">
        <v>449</v>
      </c>
      <c r="D190" s="116" t="s">
        <v>246</v>
      </c>
      <c r="E190" s="181">
        <v>3</v>
      </c>
      <c r="F190" s="179"/>
      <c r="G190" s="179"/>
      <c r="H190" s="108"/>
    </row>
    <row r="191" spans="1:8" s="109" customFormat="1" ht="65.099999999999994" customHeight="1" x14ac:dyDescent="0.25">
      <c r="A191" s="26">
        <v>68</v>
      </c>
      <c r="B191" s="74" t="s">
        <v>22</v>
      </c>
      <c r="C191" s="118" t="s">
        <v>450</v>
      </c>
      <c r="D191" s="116" t="s">
        <v>246</v>
      </c>
      <c r="E191" s="181">
        <v>38</v>
      </c>
      <c r="F191" s="179"/>
      <c r="G191" s="179"/>
      <c r="H191" s="108"/>
    </row>
    <row r="192" spans="1:8" s="109" customFormat="1" ht="65.099999999999994" customHeight="1" x14ac:dyDescent="0.25">
      <c r="A192" s="26">
        <v>69</v>
      </c>
      <c r="B192" s="74" t="s">
        <v>22</v>
      </c>
      <c r="C192" s="118" t="s">
        <v>451</v>
      </c>
      <c r="D192" s="116" t="s">
        <v>246</v>
      </c>
      <c r="E192" s="181">
        <v>5</v>
      </c>
      <c r="F192" s="179"/>
      <c r="G192" s="179"/>
      <c r="H192" s="108"/>
    </row>
    <row r="193" spans="1:8" s="109" customFormat="1" ht="65.099999999999994" customHeight="1" x14ac:dyDescent="0.25">
      <c r="A193" s="26">
        <v>70</v>
      </c>
      <c r="B193" s="74" t="s">
        <v>22</v>
      </c>
      <c r="C193" s="118" t="s">
        <v>452</v>
      </c>
      <c r="D193" s="116" t="s">
        <v>246</v>
      </c>
      <c r="E193" s="181">
        <v>8</v>
      </c>
      <c r="F193" s="179"/>
      <c r="G193" s="179"/>
      <c r="H193" s="108"/>
    </row>
    <row r="194" spans="1:8" s="109" customFormat="1" ht="65.099999999999994" customHeight="1" x14ac:dyDescent="0.25">
      <c r="A194" s="26">
        <v>71</v>
      </c>
      <c r="B194" s="74" t="s">
        <v>22</v>
      </c>
      <c r="C194" s="118" t="s">
        <v>453</v>
      </c>
      <c r="D194" s="116" t="s">
        <v>246</v>
      </c>
      <c r="E194" s="181">
        <v>16</v>
      </c>
      <c r="F194" s="179"/>
      <c r="G194" s="179"/>
      <c r="H194" s="108"/>
    </row>
    <row r="195" spans="1:8" s="109" customFormat="1" ht="18" customHeight="1" x14ac:dyDescent="0.25">
      <c r="A195" s="26"/>
      <c r="B195" s="74"/>
      <c r="C195" s="192" t="s">
        <v>97</v>
      </c>
      <c r="D195" s="170" t="s">
        <v>31</v>
      </c>
      <c r="E195" s="201"/>
      <c r="F195" s="200"/>
      <c r="G195" s="200"/>
      <c r="H195" s="108"/>
    </row>
    <row r="196" spans="1:8" ht="18" customHeight="1" x14ac:dyDescent="0.25">
      <c r="A196" s="26"/>
      <c r="B196" s="74"/>
      <c r="C196" s="169" t="s">
        <v>454</v>
      </c>
      <c r="D196" s="26"/>
      <c r="E196" s="179"/>
      <c r="F196" s="179"/>
      <c r="G196" s="179"/>
      <c r="H196" s="122"/>
    </row>
    <row r="197" spans="1:8" ht="93.75" customHeight="1" x14ac:dyDescent="0.25">
      <c r="A197" s="26">
        <v>72</v>
      </c>
      <c r="B197" s="74" t="s">
        <v>22</v>
      </c>
      <c r="C197" s="32" t="s">
        <v>455</v>
      </c>
      <c r="D197" s="116" t="s">
        <v>23</v>
      </c>
      <c r="E197" s="179">
        <v>4500</v>
      </c>
      <c r="F197" s="179"/>
      <c r="G197" s="179"/>
      <c r="H197" s="122"/>
    </row>
    <row r="198" spans="1:8" ht="108" customHeight="1" x14ac:dyDescent="0.25">
      <c r="A198" s="26">
        <v>73</v>
      </c>
      <c r="B198" s="74" t="s">
        <v>22</v>
      </c>
      <c r="C198" s="32" t="s">
        <v>456</v>
      </c>
      <c r="D198" s="116" t="s">
        <v>23</v>
      </c>
      <c r="E198" s="181">
        <v>550</v>
      </c>
      <c r="F198" s="179"/>
      <c r="G198" s="179"/>
      <c r="H198" s="122"/>
    </row>
    <row r="199" spans="1:8" ht="56.25" customHeight="1" x14ac:dyDescent="0.25">
      <c r="A199" s="26">
        <v>74</v>
      </c>
      <c r="B199" s="74" t="s">
        <v>22</v>
      </c>
      <c r="C199" s="32" t="s">
        <v>457</v>
      </c>
      <c r="D199" s="116" t="s">
        <v>284</v>
      </c>
      <c r="E199" s="181">
        <v>40</v>
      </c>
      <c r="F199" s="179"/>
      <c r="G199" s="181"/>
      <c r="H199" s="122"/>
    </row>
    <row r="200" spans="1:8" ht="18" customHeight="1" x14ac:dyDescent="0.25">
      <c r="A200" s="26">
        <v>75</v>
      </c>
      <c r="B200" s="74" t="s">
        <v>22</v>
      </c>
      <c r="C200" s="32" t="s">
        <v>458</v>
      </c>
      <c r="D200" s="116" t="s">
        <v>55</v>
      </c>
      <c r="E200" s="179">
        <v>7</v>
      </c>
      <c r="F200" s="179"/>
      <c r="G200" s="179"/>
      <c r="H200" s="122"/>
    </row>
    <row r="201" spans="1:8" ht="18" customHeight="1" x14ac:dyDescent="0.25">
      <c r="A201" s="26">
        <v>76</v>
      </c>
      <c r="B201" s="74" t="s">
        <v>22</v>
      </c>
      <c r="C201" s="32" t="s">
        <v>459</v>
      </c>
      <c r="D201" s="116" t="s">
        <v>55</v>
      </c>
      <c r="E201" s="179">
        <v>35</v>
      </c>
      <c r="F201" s="179"/>
      <c r="G201" s="179"/>
      <c r="H201" s="122"/>
    </row>
    <row r="202" spans="1:8" ht="18" customHeight="1" x14ac:dyDescent="0.25">
      <c r="A202" s="26">
        <v>77</v>
      </c>
      <c r="B202" s="74" t="s">
        <v>22</v>
      </c>
      <c r="C202" s="32" t="s">
        <v>460</v>
      </c>
      <c r="D202" s="116" t="s">
        <v>55</v>
      </c>
      <c r="E202" s="179">
        <v>105</v>
      </c>
      <c r="F202" s="179"/>
      <c r="G202" s="179"/>
      <c r="H202" s="122"/>
    </row>
    <row r="203" spans="1:8" ht="18" customHeight="1" x14ac:dyDescent="0.25">
      <c r="A203" s="26">
        <v>78</v>
      </c>
      <c r="B203" s="74" t="s">
        <v>22</v>
      </c>
      <c r="C203" s="32" t="s">
        <v>461</v>
      </c>
      <c r="D203" s="116" t="s">
        <v>55</v>
      </c>
      <c r="E203" s="179">
        <v>273</v>
      </c>
      <c r="F203" s="179"/>
      <c r="G203" s="179"/>
      <c r="H203" s="122"/>
    </row>
    <row r="204" spans="1:8" ht="18" customHeight="1" x14ac:dyDescent="0.25">
      <c r="A204" s="26">
        <v>79</v>
      </c>
      <c r="B204" s="74" t="s">
        <v>22</v>
      </c>
      <c r="C204" s="32" t="s">
        <v>462</v>
      </c>
      <c r="D204" s="116" t="s">
        <v>55</v>
      </c>
      <c r="E204" s="179">
        <v>236</v>
      </c>
      <c r="F204" s="179"/>
      <c r="G204" s="179"/>
      <c r="H204" s="122"/>
    </row>
    <row r="205" spans="1:8" ht="18" customHeight="1" x14ac:dyDescent="0.25">
      <c r="A205" s="26">
        <v>80</v>
      </c>
      <c r="B205" s="74" t="s">
        <v>22</v>
      </c>
      <c r="C205" s="32" t="s">
        <v>358</v>
      </c>
      <c r="D205" s="116" t="s">
        <v>55</v>
      </c>
      <c r="E205" s="179">
        <v>15</v>
      </c>
      <c r="F205" s="179"/>
      <c r="G205" s="179"/>
      <c r="H205" s="122"/>
    </row>
    <row r="206" spans="1:8" ht="18" customHeight="1" x14ac:dyDescent="0.25">
      <c r="A206" s="26">
        <v>81</v>
      </c>
      <c r="B206" s="74" t="s">
        <v>22</v>
      </c>
      <c r="C206" s="32" t="s">
        <v>463</v>
      </c>
      <c r="D206" s="116" t="s">
        <v>55</v>
      </c>
      <c r="E206" s="179">
        <v>43</v>
      </c>
      <c r="F206" s="179"/>
      <c r="G206" s="179"/>
      <c r="H206" s="122"/>
    </row>
    <row r="207" spans="1:8" ht="18" customHeight="1" x14ac:dyDescent="0.25">
      <c r="A207" s="26">
        <v>82</v>
      </c>
      <c r="B207" s="74" t="s">
        <v>22</v>
      </c>
      <c r="C207" s="32" t="s">
        <v>464</v>
      </c>
      <c r="D207" s="116" t="s">
        <v>55</v>
      </c>
      <c r="E207" s="179">
        <v>105</v>
      </c>
      <c r="F207" s="179"/>
      <c r="G207" s="179"/>
      <c r="H207" s="122"/>
    </row>
    <row r="208" spans="1:8" ht="18" customHeight="1" x14ac:dyDescent="0.25">
      <c r="A208" s="26">
        <v>83</v>
      </c>
      <c r="B208" s="74" t="s">
        <v>22</v>
      </c>
      <c r="C208" s="32" t="s">
        <v>465</v>
      </c>
      <c r="D208" s="116" t="s">
        <v>55</v>
      </c>
      <c r="E208" s="179">
        <v>325</v>
      </c>
      <c r="F208" s="179"/>
      <c r="G208" s="179"/>
      <c r="H208" s="122"/>
    </row>
    <row r="209" spans="1:8" ht="18" customHeight="1" x14ac:dyDescent="0.25">
      <c r="A209" s="26">
        <v>84</v>
      </c>
      <c r="B209" s="74" t="s">
        <v>22</v>
      </c>
      <c r="C209" s="32" t="s">
        <v>466</v>
      </c>
      <c r="D209" s="116" t="s">
        <v>55</v>
      </c>
      <c r="E209" s="179">
        <v>248</v>
      </c>
      <c r="F209" s="179"/>
      <c r="G209" s="179"/>
      <c r="H209" s="122"/>
    </row>
    <row r="210" spans="1:8" ht="18" customHeight="1" x14ac:dyDescent="0.25">
      <c r="A210" s="26">
        <v>85</v>
      </c>
      <c r="B210" s="74" t="s">
        <v>22</v>
      </c>
      <c r="C210" s="32" t="s">
        <v>360</v>
      </c>
      <c r="D210" s="116" t="s">
        <v>55</v>
      </c>
      <c r="E210" s="179">
        <v>540</v>
      </c>
      <c r="F210" s="179"/>
      <c r="G210" s="179"/>
      <c r="H210" s="122"/>
    </row>
    <row r="211" spans="1:8" ht="18" customHeight="1" x14ac:dyDescent="0.25">
      <c r="A211" s="26">
        <v>86</v>
      </c>
      <c r="B211" s="74" t="s">
        <v>22</v>
      </c>
      <c r="C211" s="32" t="s">
        <v>467</v>
      </c>
      <c r="D211" s="116" t="s">
        <v>55</v>
      </c>
      <c r="E211" s="179">
        <v>103</v>
      </c>
      <c r="F211" s="179"/>
      <c r="G211" s="179"/>
      <c r="H211" s="122"/>
    </row>
    <row r="212" spans="1:8" ht="18" customHeight="1" x14ac:dyDescent="0.25">
      <c r="A212" s="26">
        <v>87</v>
      </c>
      <c r="B212" s="74" t="s">
        <v>22</v>
      </c>
      <c r="C212" s="32" t="s">
        <v>468</v>
      </c>
      <c r="D212" s="116" t="s">
        <v>55</v>
      </c>
      <c r="E212" s="179">
        <v>103</v>
      </c>
      <c r="F212" s="179"/>
      <c r="G212" s="179"/>
      <c r="H212" s="122"/>
    </row>
    <row r="213" spans="1:8" ht="18" customHeight="1" x14ac:dyDescent="0.25">
      <c r="A213" s="26">
        <v>88</v>
      </c>
      <c r="B213" s="74" t="s">
        <v>22</v>
      </c>
      <c r="C213" s="32" t="s">
        <v>469</v>
      </c>
      <c r="D213" s="116" t="s">
        <v>246</v>
      </c>
      <c r="E213" s="179">
        <v>8</v>
      </c>
      <c r="F213" s="179"/>
      <c r="G213" s="179"/>
      <c r="H213" s="122"/>
    </row>
    <row r="214" spans="1:8" ht="18" customHeight="1" x14ac:dyDescent="0.25">
      <c r="A214" s="26">
        <v>89</v>
      </c>
      <c r="B214" s="74" t="s">
        <v>22</v>
      </c>
      <c r="C214" s="32" t="s">
        <v>470</v>
      </c>
      <c r="D214" s="116" t="s">
        <v>246</v>
      </c>
      <c r="E214" s="179">
        <v>14</v>
      </c>
      <c r="F214" s="179"/>
      <c r="G214" s="179"/>
      <c r="H214" s="122"/>
    </row>
    <row r="215" spans="1:8" ht="18" customHeight="1" x14ac:dyDescent="0.25">
      <c r="A215" s="26">
        <v>90</v>
      </c>
      <c r="B215" s="74" t="s">
        <v>22</v>
      </c>
      <c r="C215" s="32" t="s">
        <v>471</v>
      </c>
      <c r="D215" s="116" t="s">
        <v>246</v>
      </c>
      <c r="E215" s="179">
        <v>12</v>
      </c>
      <c r="F215" s="179"/>
      <c r="G215" s="179"/>
      <c r="H215" s="122"/>
    </row>
    <row r="216" spans="1:8" ht="18" customHeight="1" x14ac:dyDescent="0.25">
      <c r="A216" s="26">
        <v>91</v>
      </c>
      <c r="B216" s="74" t="s">
        <v>22</v>
      </c>
      <c r="C216" s="32" t="s">
        <v>472</v>
      </c>
      <c r="D216" s="116" t="s">
        <v>246</v>
      </c>
      <c r="E216" s="179">
        <v>39</v>
      </c>
      <c r="F216" s="179"/>
      <c r="G216" s="179"/>
      <c r="H216" s="122"/>
    </row>
    <row r="217" spans="1:8" ht="18" customHeight="1" x14ac:dyDescent="0.25">
      <c r="A217" s="26">
        <v>92</v>
      </c>
      <c r="B217" s="74" t="s">
        <v>22</v>
      </c>
      <c r="C217" s="32" t="s">
        <v>473</v>
      </c>
      <c r="D217" s="116" t="s">
        <v>246</v>
      </c>
      <c r="E217" s="179">
        <v>9</v>
      </c>
      <c r="F217" s="179"/>
      <c r="G217" s="179"/>
      <c r="H217" s="122"/>
    </row>
    <row r="218" spans="1:8" ht="18" customHeight="1" x14ac:dyDescent="0.25">
      <c r="A218" s="26">
        <v>93</v>
      </c>
      <c r="B218" s="74" t="s">
        <v>22</v>
      </c>
      <c r="C218" s="32" t="s">
        <v>474</v>
      </c>
      <c r="D218" s="116" t="s">
        <v>246</v>
      </c>
      <c r="E218" s="179">
        <v>8</v>
      </c>
      <c r="F218" s="179"/>
      <c r="G218" s="179"/>
      <c r="H218" s="122"/>
    </row>
    <row r="219" spans="1:8" ht="18" customHeight="1" x14ac:dyDescent="0.25">
      <c r="A219" s="26">
        <v>94</v>
      </c>
      <c r="B219" s="74" t="s">
        <v>22</v>
      </c>
      <c r="C219" s="32" t="s">
        <v>475</v>
      </c>
      <c r="D219" s="116" t="s">
        <v>246</v>
      </c>
      <c r="E219" s="179">
        <v>8</v>
      </c>
      <c r="F219" s="179"/>
      <c r="G219" s="179"/>
      <c r="H219" s="122"/>
    </row>
    <row r="220" spans="1:8" ht="18" customHeight="1" x14ac:dyDescent="0.25">
      <c r="A220" s="26">
        <v>95</v>
      </c>
      <c r="B220" s="74" t="s">
        <v>22</v>
      </c>
      <c r="C220" s="32" t="s">
        <v>476</v>
      </c>
      <c r="D220" s="116" t="s">
        <v>246</v>
      </c>
      <c r="E220" s="179">
        <v>23</v>
      </c>
      <c r="F220" s="179"/>
      <c r="G220" s="179"/>
      <c r="H220" s="122"/>
    </row>
    <row r="221" spans="1:8" ht="18" customHeight="1" x14ac:dyDescent="0.25">
      <c r="A221" s="26">
        <v>96</v>
      </c>
      <c r="B221" s="74" t="s">
        <v>22</v>
      </c>
      <c r="C221" s="32" t="s">
        <v>477</v>
      </c>
      <c r="D221" s="116" t="s">
        <v>246</v>
      </c>
      <c r="E221" s="179">
        <v>23</v>
      </c>
      <c r="F221" s="179"/>
      <c r="G221" s="179"/>
      <c r="H221" s="122"/>
    </row>
    <row r="222" spans="1:8" ht="18" customHeight="1" x14ac:dyDescent="0.25">
      <c r="A222" s="26">
        <v>97</v>
      </c>
      <c r="B222" s="74" t="s">
        <v>22</v>
      </c>
      <c r="C222" s="32" t="s">
        <v>478</v>
      </c>
      <c r="D222" s="116" t="s">
        <v>246</v>
      </c>
      <c r="E222" s="179">
        <v>9</v>
      </c>
      <c r="F222" s="179"/>
      <c r="G222" s="179"/>
      <c r="H222" s="122"/>
    </row>
    <row r="223" spans="1:8" ht="18" customHeight="1" x14ac:dyDescent="0.25">
      <c r="A223" s="26">
        <v>98</v>
      </c>
      <c r="B223" s="74" t="s">
        <v>22</v>
      </c>
      <c r="C223" s="32" t="s">
        <v>479</v>
      </c>
      <c r="D223" s="116" t="s">
        <v>246</v>
      </c>
      <c r="E223" s="179">
        <v>9</v>
      </c>
      <c r="F223" s="179"/>
      <c r="G223" s="179"/>
      <c r="H223" s="122"/>
    </row>
    <row r="224" spans="1:8" ht="18" customHeight="1" x14ac:dyDescent="0.25">
      <c r="A224" s="26">
        <v>99</v>
      </c>
      <c r="B224" s="74" t="s">
        <v>22</v>
      </c>
      <c r="C224" s="32" t="s">
        <v>480</v>
      </c>
      <c r="D224" s="116" t="s">
        <v>246</v>
      </c>
      <c r="E224" s="179">
        <v>4</v>
      </c>
      <c r="F224" s="179"/>
      <c r="G224" s="179"/>
      <c r="H224" s="122"/>
    </row>
    <row r="225" spans="1:8" ht="18" customHeight="1" x14ac:dyDescent="0.25">
      <c r="A225" s="26">
        <v>100</v>
      </c>
      <c r="B225" s="74" t="s">
        <v>22</v>
      </c>
      <c r="C225" s="32" t="s">
        <v>481</v>
      </c>
      <c r="D225" s="116" t="s">
        <v>246</v>
      </c>
      <c r="E225" s="179">
        <v>28</v>
      </c>
      <c r="F225" s="179"/>
      <c r="G225" s="179"/>
      <c r="H225" s="122"/>
    </row>
    <row r="226" spans="1:8" ht="18" customHeight="1" x14ac:dyDescent="0.25">
      <c r="A226" s="26">
        <v>101</v>
      </c>
      <c r="B226" s="74" t="s">
        <v>22</v>
      </c>
      <c r="C226" s="32" t="s">
        <v>482</v>
      </c>
      <c r="D226" s="116" t="s">
        <v>246</v>
      </c>
      <c r="E226" s="179">
        <v>40</v>
      </c>
      <c r="F226" s="179"/>
      <c r="G226" s="179"/>
      <c r="H226" s="122"/>
    </row>
    <row r="227" spans="1:8" ht="18" customHeight="1" x14ac:dyDescent="0.25">
      <c r="A227" s="26">
        <v>102</v>
      </c>
      <c r="B227" s="74" t="s">
        <v>22</v>
      </c>
      <c r="C227" s="32" t="s">
        <v>483</v>
      </c>
      <c r="D227" s="116" t="s">
        <v>246</v>
      </c>
      <c r="E227" s="179">
        <v>2</v>
      </c>
      <c r="F227" s="179"/>
      <c r="G227" s="179"/>
      <c r="H227" s="122"/>
    </row>
    <row r="228" spans="1:8" ht="18" customHeight="1" x14ac:dyDescent="0.25">
      <c r="A228" s="26">
        <v>103</v>
      </c>
      <c r="B228" s="74" t="s">
        <v>22</v>
      </c>
      <c r="C228" s="32" t="s">
        <v>484</v>
      </c>
      <c r="D228" s="116" t="s">
        <v>246</v>
      </c>
      <c r="E228" s="179">
        <v>28</v>
      </c>
      <c r="F228" s="179"/>
      <c r="G228" s="179"/>
      <c r="H228" s="122"/>
    </row>
    <row r="229" spans="1:8" ht="18" customHeight="1" x14ac:dyDescent="0.25">
      <c r="A229" s="26">
        <v>104</v>
      </c>
      <c r="B229" s="74" t="s">
        <v>22</v>
      </c>
      <c r="C229" s="32" t="s">
        <v>485</v>
      </c>
      <c r="D229" s="116" t="s">
        <v>246</v>
      </c>
      <c r="E229" s="179">
        <v>13</v>
      </c>
      <c r="F229" s="179"/>
      <c r="G229" s="179"/>
      <c r="H229" s="122"/>
    </row>
    <row r="230" spans="1:8" ht="18" customHeight="1" x14ac:dyDescent="0.25">
      <c r="A230" s="26">
        <v>105</v>
      </c>
      <c r="B230" s="74" t="s">
        <v>22</v>
      </c>
      <c r="C230" s="32" t="s">
        <v>486</v>
      </c>
      <c r="D230" s="116" t="s">
        <v>246</v>
      </c>
      <c r="E230" s="179">
        <v>3</v>
      </c>
      <c r="F230" s="179"/>
      <c r="G230" s="179"/>
      <c r="H230" s="122"/>
    </row>
    <row r="231" spans="1:8" ht="18" customHeight="1" x14ac:dyDescent="0.25">
      <c r="A231" s="26">
        <v>106</v>
      </c>
      <c r="B231" s="74" t="s">
        <v>22</v>
      </c>
      <c r="C231" s="32" t="s">
        <v>487</v>
      </c>
      <c r="D231" s="116" t="s">
        <v>246</v>
      </c>
      <c r="E231" s="179">
        <v>6</v>
      </c>
      <c r="F231" s="179"/>
      <c r="G231" s="179"/>
      <c r="H231" s="122"/>
    </row>
    <row r="232" spans="1:8" ht="18" customHeight="1" x14ac:dyDescent="0.25">
      <c r="A232" s="26">
        <v>107</v>
      </c>
      <c r="B232" s="74" t="s">
        <v>22</v>
      </c>
      <c r="C232" s="32" t="s">
        <v>488</v>
      </c>
      <c r="D232" s="116" t="s">
        <v>246</v>
      </c>
      <c r="E232" s="179">
        <v>14</v>
      </c>
      <c r="F232" s="179"/>
      <c r="G232" s="179"/>
      <c r="H232" s="122"/>
    </row>
    <row r="233" spans="1:8" ht="18" customHeight="1" x14ac:dyDescent="0.25">
      <c r="A233" s="26">
        <v>108</v>
      </c>
      <c r="B233" s="74" t="s">
        <v>22</v>
      </c>
      <c r="C233" s="32" t="s">
        <v>489</v>
      </c>
      <c r="D233" s="116" t="s">
        <v>246</v>
      </c>
      <c r="E233" s="179">
        <v>4</v>
      </c>
      <c r="F233" s="179"/>
      <c r="G233" s="179"/>
      <c r="H233" s="122"/>
    </row>
    <row r="234" spans="1:8" ht="18" customHeight="1" x14ac:dyDescent="0.25">
      <c r="A234" s="26">
        <v>109</v>
      </c>
      <c r="B234" s="74" t="s">
        <v>22</v>
      </c>
      <c r="C234" s="32" t="s">
        <v>490</v>
      </c>
      <c r="D234" s="116" t="s">
        <v>246</v>
      </c>
      <c r="E234" s="179">
        <v>2</v>
      </c>
      <c r="F234" s="179"/>
      <c r="G234" s="179"/>
      <c r="H234" s="122"/>
    </row>
    <row r="235" spans="1:8" ht="18" customHeight="1" x14ac:dyDescent="0.25">
      <c r="A235" s="26">
        <v>110</v>
      </c>
      <c r="B235" s="74" t="s">
        <v>22</v>
      </c>
      <c r="C235" s="32" t="s">
        <v>491</v>
      </c>
      <c r="D235" s="116" t="s">
        <v>246</v>
      </c>
      <c r="E235" s="179">
        <v>26</v>
      </c>
      <c r="F235" s="179"/>
      <c r="G235" s="179"/>
      <c r="H235" s="122"/>
    </row>
    <row r="236" spans="1:8" ht="18" customHeight="1" x14ac:dyDescent="0.25">
      <c r="A236" s="26">
        <v>111</v>
      </c>
      <c r="B236" s="74" t="s">
        <v>22</v>
      </c>
      <c r="C236" s="32" t="s">
        <v>492</v>
      </c>
      <c r="D236" s="116" t="s">
        <v>246</v>
      </c>
      <c r="E236" s="179">
        <v>4</v>
      </c>
      <c r="F236" s="179"/>
      <c r="G236" s="179"/>
      <c r="H236" s="122"/>
    </row>
    <row r="237" spans="1:8" ht="18" customHeight="1" x14ac:dyDescent="0.25">
      <c r="A237" s="26">
        <v>112</v>
      </c>
      <c r="B237" s="74" t="s">
        <v>22</v>
      </c>
      <c r="C237" s="32" t="s">
        <v>493</v>
      </c>
      <c r="D237" s="116" t="s">
        <v>246</v>
      </c>
      <c r="E237" s="179">
        <v>20</v>
      </c>
      <c r="F237" s="179"/>
      <c r="G237" s="179"/>
      <c r="H237" s="122"/>
    </row>
    <row r="238" spans="1:8" ht="18" customHeight="1" x14ac:dyDescent="0.25">
      <c r="A238" s="26">
        <v>113</v>
      </c>
      <c r="B238" s="74" t="s">
        <v>22</v>
      </c>
      <c r="C238" s="32" t="s">
        <v>494</v>
      </c>
      <c r="D238" s="116" t="s">
        <v>246</v>
      </c>
      <c r="E238" s="179">
        <v>2</v>
      </c>
      <c r="F238" s="179"/>
      <c r="G238" s="179"/>
      <c r="H238" s="122"/>
    </row>
    <row r="239" spans="1:8" ht="18" customHeight="1" x14ac:dyDescent="0.25">
      <c r="A239" s="26">
        <v>114</v>
      </c>
      <c r="B239" s="74" t="s">
        <v>22</v>
      </c>
      <c r="C239" s="32" t="s">
        <v>495</v>
      </c>
      <c r="D239" s="116" t="s">
        <v>246</v>
      </c>
      <c r="E239" s="179">
        <v>1</v>
      </c>
      <c r="F239" s="179"/>
      <c r="G239" s="179"/>
      <c r="H239" s="122"/>
    </row>
    <row r="240" spans="1:8" ht="18" customHeight="1" x14ac:dyDescent="0.25">
      <c r="A240" s="26">
        <v>115</v>
      </c>
      <c r="B240" s="74" t="s">
        <v>22</v>
      </c>
      <c r="C240" s="32" t="s">
        <v>496</v>
      </c>
      <c r="D240" s="116" t="s">
        <v>246</v>
      </c>
      <c r="E240" s="179">
        <v>10</v>
      </c>
      <c r="F240" s="179"/>
      <c r="G240" s="179"/>
      <c r="H240" s="122"/>
    </row>
    <row r="241" spans="1:8" ht="18" customHeight="1" x14ac:dyDescent="0.25">
      <c r="A241" s="26">
        <v>116</v>
      </c>
      <c r="B241" s="74" t="s">
        <v>22</v>
      </c>
      <c r="C241" s="32" t="s">
        <v>497</v>
      </c>
      <c r="D241" s="116" t="s">
        <v>246</v>
      </c>
      <c r="E241" s="179">
        <v>1</v>
      </c>
      <c r="F241" s="179"/>
      <c r="G241" s="179"/>
      <c r="H241" s="122"/>
    </row>
    <row r="242" spans="1:8" ht="18" customHeight="1" x14ac:dyDescent="0.25">
      <c r="A242" s="26">
        <v>117</v>
      </c>
      <c r="B242" s="74" t="s">
        <v>22</v>
      </c>
      <c r="C242" s="32" t="s">
        <v>498</v>
      </c>
      <c r="D242" s="116" t="s">
        <v>246</v>
      </c>
      <c r="E242" s="179">
        <v>60</v>
      </c>
      <c r="F242" s="179"/>
      <c r="G242" s="179"/>
      <c r="H242" s="122"/>
    </row>
    <row r="243" spans="1:8" ht="18" customHeight="1" x14ac:dyDescent="0.25">
      <c r="A243" s="26">
        <v>118</v>
      </c>
      <c r="B243" s="74" t="s">
        <v>22</v>
      </c>
      <c r="C243" s="32" t="s">
        <v>499</v>
      </c>
      <c r="D243" s="116" t="s">
        <v>246</v>
      </c>
      <c r="E243" s="179">
        <v>2</v>
      </c>
      <c r="F243" s="179"/>
      <c r="G243" s="179"/>
      <c r="H243" s="122"/>
    </row>
    <row r="244" spans="1:8" ht="18" customHeight="1" x14ac:dyDescent="0.25">
      <c r="A244" s="26">
        <v>119</v>
      </c>
      <c r="B244" s="74" t="s">
        <v>22</v>
      </c>
      <c r="C244" s="32" t="s">
        <v>500</v>
      </c>
      <c r="D244" s="116" t="s">
        <v>246</v>
      </c>
      <c r="E244" s="179">
        <v>1</v>
      </c>
      <c r="F244" s="179"/>
      <c r="G244" s="179"/>
      <c r="H244" s="122"/>
    </row>
    <row r="245" spans="1:8" ht="18" customHeight="1" x14ac:dyDescent="0.25">
      <c r="A245" s="26">
        <v>120</v>
      </c>
      <c r="B245" s="74" t="s">
        <v>22</v>
      </c>
      <c r="C245" s="32" t="s">
        <v>501</v>
      </c>
      <c r="D245" s="116" t="s">
        <v>246</v>
      </c>
      <c r="E245" s="179">
        <v>1</v>
      </c>
      <c r="F245" s="179"/>
      <c r="G245" s="179"/>
      <c r="H245" s="122"/>
    </row>
    <row r="246" spans="1:8" ht="18" customHeight="1" x14ac:dyDescent="0.25">
      <c r="A246" s="26">
        <v>121</v>
      </c>
      <c r="B246" s="74" t="s">
        <v>22</v>
      </c>
      <c r="C246" s="32" t="s">
        <v>502</v>
      </c>
      <c r="D246" s="116" t="s">
        <v>246</v>
      </c>
      <c r="E246" s="179">
        <v>3</v>
      </c>
      <c r="F246" s="179"/>
      <c r="G246" s="179"/>
      <c r="H246" s="122"/>
    </row>
    <row r="247" spans="1:8" ht="18" customHeight="1" x14ac:dyDescent="0.25">
      <c r="A247" s="26">
        <v>122</v>
      </c>
      <c r="B247" s="74" t="s">
        <v>22</v>
      </c>
      <c r="C247" s="32" t="s">
        <v>503</v>
      </c>
      <c r="D247" s="116" t="s">
        <v>246</v>
      </c>
      <c r="E247" s="179">
        <v>2</v>
      </c>
      <c r="F247" s="179"/>
      <c r="G247" s="179"/>
      <c r="H247" s="122"/>
    </row>
    <row r="248" spans="1:8" ht="18" customHeight="1" x14ac:dyDescent="0.25">
      <c r="A248" s="26">
        <v>123</v>
      </c>
      <c r="B248" s="74" t="s">
        <v>22</v>
      </c>
      <c r="C248" s="32" t="s">
        <v>504</v>
      </c>
      <c r="D248" s="116" t="s">
        <v>246</v>
      </c>
      <c r="E248" s="179">
        <v>1</v>
      </c>
      <c r="F248" s="179"/>
      <c r="G248" s="179"/>
      <c r="H248" s="122"/>
    </row>
    <row r="249" spans="1:8" ht="18" customHeight="1" x14ac:dyDescent="0.25">
      <c r="A249" s="26">
        <v>124</v>
      </c>
      <c r="B249" s="74" t="s">
        <v>22</v>
      </c>
      <c r="C249" s="32" t="s">
        <v>505</v>
      </c>
      <c r="D249" s="116" t="s">
        <v>246</v>
      </c>
      <c r="E249" s="179">
        <v>1</v>
      </c>
      <c r="F249" s="179"/>
      <c r="G249" s="179"/>
      <c r="H249" s="122"/>
    </row>
    <row r="250" spans="1:8" ht="18" customHeight="1" x14ac:dyDescent="0.25">
      <c r="A250" s="26">
        <v>125</v>
      </c>
      <c r="B250" s="74" t="s">
        <v>22</v>
      </c>
      <c r="C250" s="32" t="s">
        <v>506</v>
      </c>
      <c r="D250" s="116" t="s">
        <v>246</v>
      </c>
      <c r="E250" s="179">
        <v>1</v>
      </c>
      <c r="F250" s="179"/>
      <c r="G250" s="179"/>
      <c r="H250" s="122"/>
    </row>
    <row r="251" spans="1:8" ht="18" customHeight="1" x14ac:dyDescent="0.25">
      <c r="A251" s="26">
        <v>126</v>
      </c>
      <c r="B251" s="74" t="s">
        <v>22</v>
      </c>
      <c r="C251" s="32" t="s">
        <v>507</v>
      </c>
      <c r="D251" s="116" t="s">
        <v>246</v>
      </c>
      <c r="E251" s="179">
        <v>12</v>
      </c>
      <c r="F251" s="179"/>
      <c r="G251" s="179"/>
      <c r="H251" s="122"/>
    </row>
    <row r="252" spans="1:8" ht="18" customHeight="1" x14ac:dyDescent="0.25">
      <c r="A252" s="26">
        <v>127</v>
      </c>
      <c r="B252" s="74" t="s">
        <v>22</v>
      </c>
      <c r="C252" s="32" t="s">
        <v>508</v>
      </c>
      <c r="D252" s="116" t="s">
        <v>246</v>
      </c>
      <c r="E252" s="179">
        <v>28</v>
      </c>
      <c r="F252" s="179"/>
      <c r="G252" s="179"/>
      <c r="H252" s="122"/>
    </row>
    <row r="253" spans="1:8" ht="18" customHeight="1" x14ac:dyDescent="0.25">
      <c r="A253" s="26">
        <v>128</v>
      </c>
      <c r="B253" s="74" t="s">
        <v>22</v>
      </c>
      <c r="C253" s="32" t="s">
        <v>509</v>
      </c>
      <c r="D253" s="116" t="s">
        <v>246</v>
      </c>
      <c r="E253" s="179">
        <v>112</v>
      </c>
      <c r="F253" s="179"/>
      <c r="G253" s="179"/>
      <c r="H253" s="122"/>
    </row>
    <row r="254" spans="1:8" ht="18" customHeight="1" x14ac:dyDescent="0.25">
      <c r="A254" s="26">
        <v>129</v>
      </c>
      <c r="B254" s="74" t="s">
        <v>22</v>
      </c>
      <c r="C254" s="32" t="s">
        <v>510</v>
      </c>
      <c r="D254" s="116" t="s">
        <v>246</v>
      </c>
      <c r="E254" s="179">
        <v>253</v>
      </c>
      <c r="F254" s="179"/>
      <c r="G254" s="179"/>
      <c r="H254" s="122"/>
    </row>
    <row r="255" spans="1:8" ht="18" customHeight="1" x14ac:dyDescent="0.25">
      <c r="A255" s="26">
        <v>130</v>
      </c>
      <c r="B255" s="74" t="s">
        <v>22</v>
      </c>
      <c r="C255" s="32" t="s">
        <v>511</v>
      </c>
      <c r="D255" s="116" t="s">
        <v>246</v>
      </c>
      <c r="E255" s="179">
        <v>772</v>
      </c>
      <c r="F255" s="179"/>
      <c r="G255" s="179"/>
      <c r="H255" s="122"/>
    </row>
    <row r="256" spans="1:8" ht="18" customHeight="1" x14ac:dyDescent="0.25">
      <c r="A256" s="26">
        <v>131</v>
      </c>
      <c r="B256" s="74" t="s">
        <v>22</v>
      </c>
      <c r="C256" s="32" t="s">
        <v>512</v>
      </c>
      <c r="D256" s="116" t="s">
        <v>246</v>
      </c>
      <c r="E256" s="179">
        <v>354</v>
      </c>
      <c r="F256" s="179"/>
      <c r="G256" s="179"/>
      <c r="H256" s="122"/>
    </row>
    <row r="257" spans="1:8" ht="18" customHeight="1" x14ac:dyDescent="0.25">
      <c r="A257" s="26">
        <v>132</v>
      </c>
      <c r="B257" s="74" t="s">
        <v>22</v>
      </c>
      <c r="C257" s="32" t="s">
        <v>359</v>
      </c>
      <c r="D257" s="116" t="s">
        <v>246</v>
      </c>
      <c r="E257" s="179">
        <v>18</v>
      </c>
      <c r="F257" s="179"/>
      <c r="G257" s="179"/>
      <c r="H257" s="122"/>
    </row>
    <row r="258" spans="1:8" ht="18" customHeight="1" x14ac:dyDescent="0.25">
      <c r="A258" s="26">
        <v>133</v>
      </c>
      <c r="B258" s="74" t="s">
        <v>22</v>
      </c>
      <c r="C258" s="32" t="s">
        <v>513</v>
      </c>
      <c r="D258" s="116" t="s">
        <v>246</v>
      </c>
      <c r="E258" s="179">
        <v>112</v>
      </c>
      <c r="F258" s="179"/>
      <c r="G258" s="179"/>
      <c r="H258" s="122"/>
    </row>
    <row r="259" spans="1:8" ht="18" customHeight="1" x14ac:dyDescent="0.25">
      <c r="A259" s="26">
        <v>134</v>
      </c>
      <c r="B259" s="74" t="s">
        <v>22</v>
      </c>
      <c r="C259" s="32" t="s">
        <v>514</v>
      </c>
      <c r="D259" s="116" t="s">
        <v>246</v>
      </c>
      <c r="E259" s="179">
        <v>253</v>
      </c>
      <c r="F259" s="179"/>
      <c r="G259" s="179"/>
      <c r="H259" s="122"/>
    </row>
    <row r="260" spans="1:8" ht="18" customHeight="1" x14ac:dyDescent="0.25">
      <c r="A260" s="26">
        <v>135</v>
      </c>
      <c r="B260" s="74" t="s">
        <v>22</v>
      </c>
      <c r="C260" s="32" t="s">
        <v>515</v>
      </c>
      <c r="D260" s="116" t="s">
        <v>246</v>
      </c>
      <c r="E260" s="179">
        <v>160</v>
      </c>
      <c r="F260" s="179"/>
      <c r="G260" s="179"/>
      <c r="H260" s="122"/>
    </row>
    <row r="261" spans="1:8" ht="18" customHeight="1" x14ac:dyDescent="0.25">
      <c r="A261" s="26">
        <v>136</v>
      </c>
      <c r="B261" s="74" t="s">
        <v>22</v>
      </c>
      <c r="C261" s="32" t="s">
        <v>516</v>
      </c>
      <c r="D261" s="116" t="s">
        <v>246</v>
      </c>
      <c r="E261" s="179">
        <v>102</v>
      </c>
      <c r="F261" s="179"/>
      <c r="G261" s="179"/>
      <c r="H261" s="122"/>
    </row>
    <row r="262" spans="1:8" ht="18" customHeight="1" x14ac:dyDescent="0.25">
      <c r="A262" s="26">
        <v>137</v>
      </c>
      <c r="B262" s="74" t="s">
        <v>22</v>
      </c>
      <c r="C262" s="32" t="s">
        <v>517</v>
      </c>
      <c r="D262" s="116" t="s">
        <v>246</v>
      </c>
      <c r="E262" s="179">
        <v>4</v>
      </c>
      <c r="F262" s="179"/>
      <c r="G262" s="179"/>
      <c r="H262" s="122"/>
    </row>
    <row r="263" spans="1:8" ht="18" customHeight="1" x14ac:dyDescent="0.25">
      <c r="A263" s="26">
        <v>138</v>
      </c>
      <c r="B263" s="74" t="s">
        <v>22</v>
      </c>
      <c r="C263" s="32" t="s">
        <v>518</v>
      </c>
      <c r="D263" s="116" t="s">
        <v>246</v>
      </c>
      <c r="E263" s="179">
        <v>2</v>
      </c>
      <c r="F263" s="179"/>
      <c r="G263" s="179"/>
      <c r="H263" s="122"/>
    </row>
    <row r="264" spans="1:8" ht="18" customHeight="1" x14ac:dyDescent="0.25">
      <c r="A264" s="26">
        <v>139</v>
      </c>
      <c r="B264" s="74" t="s">
        <v>22</v>
      </c>
      <c r="C264" s="32" t="s">
        <v>519</v>
      </c>
      <c r="D264" s="116" t="s">
        <v>246</v>
      </c>
      <c r="E264" s="179">
        <v>3</v>
      </c>
      <c r="F264" s="179"/>
      <c r="G264" s="179"/>
      <c r="H264" s="122"/>
    </row>
    <row r="265" spans="1:8" ht="18" customHeight="1" x14ac:dyDescent="0.25">
      <c r="A265" s="26">
        <v>140</v>
      </c>
      <c r="B265" s="74" t="s">
        <v>22</v>
      </c>
      <c r="C265" s="32" t="s">
        <v>520</v>
      </c>
      <c r="D265" s="116" t="s">
        <v>246</v>
      </c>
      <c r="E265" s="179">
        <v>4</v>
      </c>
      <c r="F265" s="179"/>
      <c r="G265" s="179"/>
      <c r="H265" s="122"/>
    </row>
    <row r="266" spans="1:8" ht="18" customHeight="1" x14ac:dyDescent="0.25">
      <c r="A266" s="26">
        <v>141</v>
      </c>
      <c r="B266" s="74" t="s">
        <v>22</v>
      </c>
      <c r="C266" s="32" t="s">
        <v>521</v>
      </c>
      <c r="D266" s="116" t="s">
        <v>246</v>
      </c>
      <c r="E266" s="179">
        <v>4</v>
      </c>
      <c r="F266" s="179"/>
      <c r="G266" s="179"/>
      <c r="H266" s="122"/>
    </row>
    <row r="267" spans="1:8" ht="18" customHeight="1" x14ac:dyDescent="0.25">
      <c r="A267" s="26">
        <v>142</v>
      </c>
      <c r="B267" s="74" t="s">
        <v>22</v>
      </c>
      <c r="C267" s="32" t="s">
        <v>522</v>
      </c>
      <c r="D267" s="116" t="s">
        <v>246</v>
      </c>
      <c r="E267" s="179">
        <v>4</v>
      </c>
      <c r="F267" s="179"/>
      <c r="G267" s="179"/>
      <c r="H267" s="122"/>
    </row>
    <row r="268" spans="1:8" ht="18" customHeight="1" x14ac:dyDescent="0.25">
      <c r="A268" s="26">
        <v>143</v>
      </c>
      <c r="B268" s="74" t="s">
        <v>22</v>
      </c>
      <c r="C268" s="32" t="s">
        <v>523</v>
      </c>
      <c r="D268" s="116" t="s">
        <v>246</v>
      </c>
      <c r="E268" s="179">
        <v>2</v>
      </c>
      <c r="F268" s="179"/>
      <c r="G268" s="179"/>
      <c r="H268" s="122"/>
    </row>
    <row r="269" spans="1:8" ht="18" customHeight="1" x14ac:dyDescent="0.25">
      <c r="A269" s="26">
        <v>144</v>
      </c>
      <c r="B269" s="74" t="s">
        <v>22</v>
      </c>
      <c r="C269" s="32" t="s">
        <v>524</v>
      </c>
      <c r="D269" s="116" t="s">
        <v>246</v>
      </c>
      <c r="E269" s="179">
        <v>1</v>
      </c>
      <c r="F269" s="179"/>
      <c r="G269" s="179"/>
      <c r="H269" s="122"/>
    </row>
    <row r="270" spans="1:8" ht="18" customHeight="1" x14ac:dyDescent="0.25">
      <c r="A270" s="26">
        <v>145</v>
      </c>
      <c r="B270" s="74" t="s">
        <v>22</v>
      </c>
      <c r="C270" s="32" t="s">
        <v>525</v>
      </c>
      <c r="D270" s="116" t="s">
        <v>246</v>
      </c>
      <c r="E270" s="179">
        <v>2</v>
      </c>
      <c r="F270" s="179"/>
      <c r="G270" s="179"/>
      <c r="H270" s="122"/>
    </row>
    <row r="271" spans="1:8" ht="18" customHeight="1" x14ac:dyDescent="0.25">
      <c r="A271" s="26">
        <v>146</v>
      </c>
      <c r="B271" s="74" t="s">
        <v>22</v>
      </c>
      <c r="C271" s="32" t="s">
        <v>526</v>
      </c>
      <c r="D271" s="116" t="s">
        <v>246</v>
      </c>
      <c r="E271" s="179">
        <v>2</v>
      </c>
      <c r="F271" s="179"/>
      <c r="G271" s="179"/>
      <c r="H271" s="122"/>
    </row>
    <row r="272" spans="1:8" ht="18" customHeight="1" x14ac:dyDescent="0.25">
      <c r="A272" s="26">
        <v>147</v>
      </c>
      <c r="B272" s="74" t="s">
        <v>22</v>
      </c>
      <c r="C272" s="32" t="s">
        <v>527</v>
      </c>
      <c r="D272" s="116" t="s">
        <v>246</v>
      </c>
      <c r="E272" s="179">
        <v>4</v>
      </c>
      <c r="F272" s="179"/>
      <c r="G272" s="179"/>
      <c r="H272" s="122"/>
    </row>
    <row r="273" spans="1:8" ht="18" customHeight="1" x14ac:dyDescent="0.25">
      <c r="A273" s="26">
        <v>148</v>
      </c>
      <c r="B273" s="74" t="s">
        <v>22</v>
      </c>
      <c r="C273" s="32" t="s">
        <v>528</v>
      </c>
      <c r="D273" s="116" t="s">
        <v>246</v>
      </c>
      <c r="E273" s="179">
        <v>1</v>
      </c>
      <c r="F273" s="179"/>
      <c r="G273" s="179"/>
      <c r="H273" s="122"/>
    </row>
    <row r="274" spans="1:8" ht="18" customHeight="1" x14ac:dyDescent="0.25">
      <c r="A274" s="26">
        <v>149</v>
      </c>
      <c r="B274" s="74" t="s">
        <v>22</v>
      </c>
      <c r="C274" s="32" t="s">
        <v>529</v>
      </c>
      <c r="D274" s="116" t="s">
        <v>246</v>
      </c>
      <c r="E274" s="179">
        <v>1</v>
      </c>
      <c r="F274" s="179"/>
      <c r="G274" s="179"/>
      <c r="H274" s="122"/>
    </row>
    <row r="275" spans="1:8" ht="18" customHeight="1" x14ac:dyDescent="0.25">
      <c r="A275" s="26">
        <v>150</v>
      </c>
      <c r="B275" s="74" t="s">
        <v>22</v>
      </c>
      <c r="C275" s="32" t="s">
        <v>530</v>
      </c>
      <c r="D275" s="116" t="s">
        <v>246</v>
      </c>
      <c r="E275" s="179">
        <v>2</v>
      </c>
      <c r="F275" s="179"/>
      <c r="G275" s="179"/>
      <c r="H275" s="122"/>
    </row>
    <row r="276" spans="1:8" ht="18" customHeight="1" x14ac:dyDescent="0.25">
      <c r="A276" s="26">
        <v>151</v>
      </c>
      <c r="B276" s="74" t="s">
        <v>22</v>
      </c>
      <c r="C276" s="32" t="s">
        <v>531</v>
      </c>
      <c r="D276" s="116" t="s">
        <v>246</v>
      </c>
      <c r="E276" s="179">
        <v>2</v>
      </c>
      <c r="F276" s="179"/>
      <c r="G276" s="179"/>
      <c r="H276" s="122"/>
    </row>
    <row r="277" spans="1:8" ht="18" customHeight="1" x14ac:dyDescent="0.25">
      <c r="A277" s="26">
        <v>152</v>
      </c>
      <c r="B277" s="74" t="s">
        <v>22</v>
      </c>
      <c r="C277" s="32" t="s">
        <v>532</v>
      </c>
      <c r="D277" s="116" t="s">
        <v>246</v>
      </c>
      <c r="E277" s="179">
        <v>1</v>
      </c>
      <c r="F277" s="179"/>
      <c r="G277" s="179"/>
      <c r="H277" s="122"/>
    </row>
    <row r="278" spans="1:8" ht="18" customHeight="1" x14ac:dyDescent="0.25">
      <c r="A278" s="26">
        <v>153</v>
      </c>
      <c r="B278" s="74" t="s">
        <v>22</v>
      </c>
      <c r="C278" s="32" t="s">
        <v>533</v>
      </c>
      <c r="D278" s="116" t="s">
        <v>246</v>
      </c>
      <c r="E278" s="179">
        <v>8</v>
      </c>
      <c r="F278" s="179"/>
      <c r="G278" s="179"/>
      <c r="H278" s="122"/>
    </row>
    <row r="279" spans="1:8" ht="18" customHeight="1" x14ac:dyDescent="0.25">
      <c r="A279" s="26">
        <v>154</v>
      </c>
      <c r="B279" s="74" t="s">
        <v>22</v>
      </c>
      <c r="C279" s="32" t="s">
        <v>534</v>
      </c>
      <c r="D279" s="116" t="s">
        <v>246</v>
      </c>
      <c r="E279" s="179">
        <v>1</v>
      </c>
      <c r="F279" s="179"/>
      <c r="G279" s="179"/>
      <c r="H279" s="122"/>
    </row>
    <row r="280" spans="1:8" ht="18" customHeight="1" x14ac:dyDescent="0.25">
      <c r="A280" s="26">
        <v>155</v>
      </c>
      <c r="B280" s="74" t="s">
        <v>22</v>
      </c>
      <c r="C280" s="32" t="s">
        <v>535</v>
      </c>
      <c r="D280" s="116" t="s">
        <v>246</v>
      </c>
      <c r="E280" s="179">
        <v>3</v>
      </c>
      <c r="F280" s="179"/>
      <c r="G280" s="179"/>
      <c r="H280" s="122"/>
    </row>
    <row r="281" spans="1:8" ht="18" customHeight="1" x14ac:dyDescent="0.25">
      <c r="A281" s="26">
        <v>156</v>
      </c>
      <c r="B281" s="74" t="s">
        <v>22</v>
      </c>
      <c r="C281" s="32" t="s">
        <v>536</v>
      </c>
      <c r="D281" s="116" t="s">
        <v>246</v>
      </c>
      <c r="E281" s="179">
        <v>8</v>
      </c>
      <c r="F281" s="179"/>
      <c r="G281" s="179"/>
      <c r="H281" s="122"/>
    </row>
    <row r="282" spans="1:8" ht="18" customHeight="1" x14ac:dyDescent="0.25">
      <c r="A282" s="26">
        <v>157</v>
      </c>
      <c r="B282" s="74" t="s">
        <v>22</v>
      </c>
      <c r="C282" s="32" t="s">
        <v>537</v>
      </c>
      <c r="D282" s="116" t="s">
        <v>246</v>
      </c>
      <c r="E282" s="179">
        <v>2</v>
      </c>
      <c r="F282" s="179"/>
      <c r="G282" s="179"/>
      <c r="H282" s="122"/>
    </row>
    <row r="283" spans="1:8" ht="18" customHeight="1" x14ac:dyDescent="0.25">
      <c r="A283" s="26">
        <v>158</v>
      </c>
      <c r="B283" s="74" t="s">
        <v>22</v>
      </c>
      <c r="C283" s="32" t="s">
        <v>538</v>
      </c>
      <c r="D283" s="116" t="s">
        <v>246</v>
      </c>
      <c r="E283" s="179">
        <v>2</v>
      </c>
      <c r="F283" s="179"/>
      <c r="G283" s="179"/>
      <c r="H283" s="122"/>
    </row>
    <row r="284" spans="1:8" ht="18" customHeight="1" x14ac:dyDescent="0.25">
      <c r="A284" s="26">
        <v>159</v>
      </c>
      <c r="B284" s="74" t="s">
        <v>22</v>
      </c>
      <c r="C284" s="32" t="s">
        <v>539</v>
      </c>
      <c r="D284" s="116" t="s">
        <v>246</v>
      </c>
      <c r="E284" s="179">
        <v>2</v>
      </c>
      <c r="F284" s="179"/>
      <c r="G284" s="179"/>
      <c r="H284" s="122"/>
    </row>
    <row r="285" spans="1:8" ht="18" customHeight="1" x14ac:dyDescent="0.25">
      <c r="A285" s="26">
        <v>160</v>
      </c>
      <c r="B285" s="74" t="s">
        <v>22</v>
      </c>
      <c r="C285" s="32" t="s">
        <v>540</v>
      </c>
      <c r="D285" s="116" t="s">
        <v>246</v>
      </c>
      <c r="E285" s="179">
        <v>1</v>
      </c>
      <c r="F285" s="179"/>
      <c r="G285" s="179"/>
      <c r="H285" s="122"/>
    </row>
    <row r="286" spans="1:8" ht="18" customHeight="1" x14ac:dyDescent="0.25">
      <c r="A286" s="26">
        <v>161</v>
      </c>
      <c r="B286" s="74" t="s">
        <v>22</v>
      </c>
      <c r="C286" s="32" t="s">
        <v>541</v>
      </c>
      <c r="D286" s="116" t="s">
        <v>246</v>
      </c>
      <c r="E286" s="179">
        <v>2</v>
      </c>
      <c r="F286" s="179"/>
      <c r="G286" s="179"/>
      <c r="H286" s="122"/>
    </row>
    <row r="287" spans="1:8" ht="18" customHeight="1" x14ac:dyDescent="0.25">
      <c r="A287" s="26">
        <v>162</v>
      </c>
      <c r="B287" s="74" t="s">
        <v>22</v>
      </c>
      <c r="C287" s="32" t="s">
        <v>542</v>
      </c>
      <c r="D287" s="116" t="s">
        <v>246</v>
      </c>
      <c r="E287" s="179">
        <v>4</v>
      </c>
      <c r="F287" s="179"/>
      <c r="G287" s="179"/>
      <c r="H287" s="122"/>
    </row>
    <row r="288" spans="1:8" ht="18" customHeight="1" x14ac:dyDescent="0.25">
      <c r="A288" s="26">
        <v>163</v>
      </c>
      <c r="B288" s="74" t="s">
        <v>22</v>
      </c>
      <c r="C288" s="32" t="s">
        <v>543</v>
      </c>
      <c r="D288" s="116" t="s">
        <v>246</v>
      </c>
      <c r="E288" s="179">
        <v>1</v>
      </c>
      <c r="F288" s="179"/>
      <c r="G288" s="179"/>
      <c r="H288" s="122"/>
    </row>
    <row r="289" spans="1:8" ht="69" customHeight="1" x14ac:dyDescent="0.25">
      <c r="A289" s="26">
        <v>164</v>
      </c>
      <c r="B289" s="74" t="s">
        <v>22</v>
      </c>
      <c r="C289" s="32" t="s">
        <v>544</v>
      </c>
      <c r="D289" s="116" t="s">
        <v>83</v>
      </c>
      <c r="E289" s="181">
        <v>1</v>
      </c>
      <c r="F289" s="179"/>
      <c r="G289" s="179"/>
      <c r="H289" s="122"/>
    </row>
    <row r="290" spans="1:8" ht="18" customHeight="1" x14ac:dyDescent="0.25">
      <c r="A290" s="116"/>
      <c r="B290" s="304"/>
      <c r="C290" s="177" t="s">
        <v>102</v>
      </c>
      <c r="D290" s="178" t="s">
        <v>31</v>
      </c>
      <c r="E290" s="196"/>
      <c r="F290" s="196"/>
      <c r="G290" s="197"/>
    </row>
    <row r="291" spans="1:8" ht="29.25" customHeight="1" x14ac:dyDescent="0.25">
      <c r="A291" s="116"/>
      <c r="B291" s="304"/>
      <c r="C291" s="91" t="s">
        <v>545</v>
      </c>
      <c r="D291" s="120"/>
      <c r="E291" s="180"/>
      <c r="F291" s="180"/>
      <c r="G291" s="183"/>
      <c r="H291" s="122"/>
    </row>
    <row r="292" spans="1:8" ht="18" customHeight="1" x14ac:dyDescent="0.25">
      <c r="A292" s="116"/>
      <c r="B292" s="304"/>
      <c r="C292" s="112" t="s">
        <v>546</v>
      </c>
      <c r="D292" s="120"/>
      <c r="E292" s="180"/>
      <c r="F292" s="180"/>
      <c r="G292" s="183"/>
      <c r="H292" s="122"/>
    </row>
    <row r="293" spans="1:8" ht="18" customHeight="1" x14ac:dyDescent="0.25">
      <c r="A293" s="116">
        <v>1</v>
      </c>
      <c r="B293" s="304" t="s">
        <v>22</v>
      </c>
      <c r="C293" s="118" t="s">
        <v>547</v>
      </c>
      <c r="D293" s="26" t="s">
        <v>284</v>
      </c>
      <c r="E293" s="190">
        <v>15</v>
      </c>
      <c r="F293" s="179"/>
      <c r="G293" s="179"/>
      <c r="H293" s="122"/>
    </row>
    <row r="294" spans="1:8" ht="18" customHeight="1" x14ac:dyDescent="0.25">
      <c r="A294" s="116">
        <v>2</v>
      </c>
      <c r="B294" s="304" t="s">
        <v>22</v>
      </c>
      <c r="C294" s="118" t="s">
        <v>548</v>
      </c>
      <c r="D294" s="26" t="s">
        <v>284</v>
      </c>
      <c r="E294" s="190">
        <v>22</v>
      </c>
      <c r="F294" s="179"/>
      <c r="G294" s="179"/>
      <c r="H294" s="122"/>
    </row>
    <row r="295" spans="1:8" ht="18" customHeight="1" x14ac:dyDescent="0.25">
      <c r="A295" s="116">
        <v>3</v>
      </c>
      <c r="B295" s="304" t="s">
        <v>22</v>
      </c>
      <c r="C295" s="118" t="s">
        <v>549</v>
      </c>
      <c r="D295" s="26" t="s">
        <v>284</v>
      </c>
      <c r="E295" s="190">
        <v>50</v>
      </c>
      <c r="F295" s="179"/>
      <c r="G295" s="179"/>
      <c r="H295" s="122"/>
    </row>
    <row r="296" spans="1:8" ht="18" customHeight="1" x14ac:dyDescent="0.25">
      <c r="A296" s="116">
        <v>4</v>
      </c>
      <c r="B296" s="304" t="s">
        <v>22</v>
      </c>
      <c r="C296" s="118" t="s">
        <v>550</v>
      </c>
      <c r="D296" s="26" t="s">
        <v>284</v>
      </c>
      <c r="E296" s="190">
        <v>552</v>
      </c>
      <c r="F296" s="179"/>
      <c r="G296" s="179"/>
      <c r="H296" s="122"/>
    </row>
    <row r="297" spans="1:8" ht="18" customHeight="1" x14ac:dyDescent="0.25">
      <c r="A297" s="116">
        <v>5</v>
      </c>
      <c r="B297" s="304" t="s">
        <v>22</v>
      </c>
      <c r="C297" s="118" t="s">
        <v>551</v>
      </c>
      <c r="D297" s="26" t="s">
        <v>284</v>
      </c>
      <c r="E297" s="190">
        <v>1415</v>
      </c>
      <c r="F297" s="179"/>
      <c r="G297" s="179"/>
      <c r="H297" s="122"/>
    </row>
    <row r="298" spans="1:8" ht="18" customHeight="1" x14ac:dyDescent="0.25">
      <c r="A298" s="116">
        <v>6</v>
      </c>
      <c r="B298" s="304" t="s">
        <v>22</v>
      </c>
      <c r="C298" s="118" t="s">
        <v>552</v>
      </c>
      <c r="D298" s="26" t="s">
        <v>284</v>
      </c>
      <c r="E298" s="190">
        <v>1100</v>
      </c>
      <c r="F298" s="179"/>
      <c r="G298" s="179"/>
      <c r="H298" s="122"/>
    </row>
    <row r="299" spans="1:8" ht="18" customHeight="1" x14ac:dyDescent="0.25">
      <c r="A299" s="116">
        <v>7</v>
      </c>
      <c r="B299" s="304" t="s">
        <v>22</v>
      </c>
      <c r="C299" s="118" t="s">
        <v>553</v>
      </c>
      <c r="D299" s="26" t="s">
        <v>284</v>
      </c>
      <c r="E299" s="190">
        <v>1782</v>
      </c>
      <c r="F299" s="179"/>
      <c r="G299" s="179"/>
      <c r="H299" s="122"/>
    </row>
    <row r="300" spans="1:8" ht="18" customHeight="1" x14ac:dyDescent="0.25">
      <c r="A300" s="116">
        <v>8</v>
      </c>
      <c r="B300" s="304" t="s">
        <v>22</v>
      </c>
      <c r="C300" s="118" t="s">
        <v>554</v>
      </c>
      <c r="D300" s="26" t="s">
        <v>284</v>
      </c>
      <c r="E300" s="190">
        <v>384</v>
      </c>
      <c r="F300" s="179"/>
      <c r="G300" s="179"/>
      <c r="H300" s="122"/>
    </row>
    <row r="301" spans="1:8" ht="18" customHeight="1" x14ac:dyDescent="0.25">
      <c r="A301" s="116">
        <v>9</v>
      </c>
      <c r="B301" s="304" t="s">
        <v>22</v>
      </c>
      <c r="C301" s="118" t="s">
        <v>555</v>
      </c>
      <c r="D301" s="26" t="s">
        <v>284</v>
      </c>
      <c r="E301" s="190">
        <v>50</v>
      </c>
      <c r="F301" s="179"/>
      <c r="G301" s="179"/>
      <c r="H301" s="122"/>
    </row>
    <row r="302" spans="1:8" ht="18" customHeight="1" x14ac:dyDescent="0.25">
      <c r="A302" s="116">
        <v>10</v>
      </c>
      <c r="B302" s="304" t="s">
        <v>22</v>
      </c>
      <c r="C302" s="118" t="s">
        <v>556</v>
      </c>
      <c r="D302" s="26" t="s">
        <v>55</v>
      </c>
      <c r="E302" s="190">
        <v>12</v>
      </c>
      <c r="F302" s="179"/>
      <c r="G302" s="179"/>
      <c r="H302" s="122"/>
    </row>
    <row r="303" spans="1:8" ht="18" customHeight="1" x14ac:dyDescent="0.25">
      <c r="A303" s="116">
        <v>11</v>
      </c>
      <c r="B303" s="304" t="s">
        <v>22</v>
      </c>
      <c r="C303" s="118" t="s">
        <v>557</v>
      </c>
      <c r="D303" s="26" t="s">
        <v>55</v>
      </c>
      <c r="E303" s="190">
        <v>30</v>
      </c>
      <c r="F303" s="179"/>
      <c r="G303" s="179"/>
    </row>
    <row r="304" spans="1:8" ht="18" customHeight="1" x14ac:dyDescent="0.25">
      <c r="A304" s="116">
        <v>12</v>
      </c>
      <c r="B304" s="304" t="s">
        <v>22</v>
      </c>
      <c r="C304" s="118" t="s">
        <v>558</v>
      </c>
      <c r="D304" s="26" t="s">
        <v>284</v>
      </c>
      <c r="E304" s="190">
        <v>46</v>
      </c>
      <c r="F304" s="179"/>
      <c r="G304" s="179"/>
    </row>
    <row r="305" spans="1:7" ht="18" customHeight="1" x14ac:dyDescent="0.25">
      <c r="A305" s="116">
        <v>13</v>
      </c>
      <c r="B305" s="304" t="s">
        <v>22</v>
      </c>
      <c r="C305" s="118" t="s">
        <v>559</v>
      </c>
      <c r="D305" s="26" t="s">
        <v>284</v>
      </c>
      <c r="E305" s="190">
        <v>130</v>
      </c>
      <c r="F305" s="179"/>
      <c r="G305" s="179"/>
    </row>
    <row r="306" spans="1:7" ht="18" customHeight="1" x14ac:dyDescent="0.25">
      <c r="A306" s="116">
        <v>14</v>
      </c>
      <c r="B306" s="304" t="s">
        <v>22</v>
      </c>
      <c r="C306" s="118" t="s">
        <v>560</v>
      </c>
      <c r="D306" s="26" t="s">
        <v>55</v>
      </c>
      <c r="E306" s="190">
        <v>35</v>
      </c>
      <c r="F306" s="179"/>
      <c r="G306" s="179"/>
    </row>
    <row r="307" spans="1:7" ht="18" customHeight="1" x14ac:dyDescent="0.25">
      <c r="A307" s="116">
        <v>15</v>
      </c>
      <c r="B307" s="304" t="s">
        <v>22</v>
      </c>
      <c r="C307" s="118" t="s">
        <v>561</v>
      </c>
      <c r="D307" s="26" t="s">
        <v>55</v>
      </c>
      <c r="E307" s="190">
        <v>20</v>
      </c>
      <c r="F307" s="179"/>
      <c r="G307" s="179"/>
    </row>
    <row r="308" spans="1:7" ht="18" customHeight="1" x14ac:dyDescent="0.25">
      <c r="A308" s="116">
        <v>16</v>
      </c>
      <c r="B308" s="304" t="s">
        <v>22</v>
      </c>
      <c r="C308" s="118" t="s">
        <v>562</v>
      </c>
      <c r="D308" s="26" t="s">
        <v>55</v>
      </c>
      <c r="E308" s="190">
        <v>55</v>
      </c>
      <c r="F308" s="179"/>
      <c r="G308" s="179"/>
    </row>
    <row r="309" spans="1:7" ht="18" customHeight="1" x14ac:dyDescent="0.25">
      <c r="A309" s="116">
        <v>17</v>
      </c>
      <c r="B309" s="304" t="s">
        <v>22</v>
      </c>
      <c r="C309" s="51" t="s">
        <v>399</v>
      </c>
      <c r="D309" s="26" t="s">
        <v>55</v>
      </c>
      <c r="E309" s="190">
        <v>10</v>
      </c>
      <c r="F309" s="179"/>
      <c r="G309" s="179"/>
    </row>
    <row r="310" spans="1:7" ht="18" customHeight="1" x14ac:dyDescent="0.25">
      <c r="A310" s="116">
        <v>18</v>
      </c>
      <c r="B310" s="304" t="s">
        <v>22</v>
      </c>
      <c r="C310" s="51" t="s">
        <v>400</v>
      </c>
      <c r="D310" s="26" t="s">
        <v>55</v>
      </c>
      <c r="E310" s="190">
        <v>45</v>
      </c>
      <c r="F310" s="179"/>
      <c r="G310" s="179"/>
    </row>
    <row r="311" spans="1:7" ht="18" customHeight="1" x14ac:dyDescent="0.25">
      <c r="A311" s="116">
        <v>19</v>
      </c>
      <c r="B311" s="304" t="s">
        <v>22</v>
      </c>
      <c r="C311" s="51" t="s">
        <v>563</v>
      </c>
      <c r="D311" s="26" t="s">
        <v>55</v>
      </c>
      <c r="E311" s="190">
        <v>20</v>
      </c>
      <c r="F311" s="179"/>
      <c r="G311" s="179"/>
    </row>
    <row r="312" spans="1:7" ht="18" customHeight="1" x14ac:dyDescent="0.25">
      <c r="A312" s="116">
        <v>20</v>
      </c>
      <c r="B312" s="304" t="s">
        <v>22</v>
      </c>
      <c r="C312" s="51" t="s">
        <v>564</v>
      </c>
      <c r="D312" s="26" t="s">
        <v>55</v>
      </c>
      <c r="E312" s="190">
        <v>55</v>
      </c>
      <c r="F312" s="179"/>
      <c r="G312" s="179"/>
    </row>
    <row r="313" spans="1:7" ht="18" customHeight="1" x14ac:dyDescent="0.25">
      <c r="A313" s="116">
        <v>21</v>
      </c>
      <c r="B313" s="304" t="s">
        <v>22</v>
      </c>
      <c r="C313" s="51" t="s">
        <v>403</v>
      </c>
      <c r="D313" s="26" t="s">
        <v>55</v>
      </c>
      <c r="E313" s="190">
        <v>10</v>
      </c>
      <c r="F313" s="179"/>
      <c r="G313" s="179"/>
    </row>
    <row r="314" spans="1:7" ht="18" customHeight="1" x14ac:dyDescent="0.25">
      <c r="A314" s="116">
        <v>22</v>
      </c>
      <c r="B314" s="304" t="s">
        <v>22</v>
      </c>
      <c r="C314" s="51" t="s">
        <v>404</v>
      </c>
      <c r="D314" s="26" t="s">
        <v>55</v>
      </c>
      <c r="E314" s="190">
        <v>95</v>
      </c>
      <c r="F314" s="179"/>
      <c r="G314" s="179"/>
    </row>
    <row r="315" spans="1:7" ht="18" customHeight="1" x14ac:dyDescent="0.25">
      <c r="A315" s="116">
        <v>23</v>
      </c>
      <c r="B315" s="304" t="s">
        <v>22</v>
      </c>
      <c r="C315" s="51" t="s">
        <v>405</v>
      </c>
      <c r="D315" s="26" t="s">
        <v>55</v>
      </c>
      <c r="E315" s="190">
        <v>185</v>
      </c>
      <c r="F315" s="179"/>
      <c r="G315" s="179"/>
    </row>
    <row r="316" spans="1:7" ht="18" customHeight="1" x14ac:dyDescent="0.25">
      <c r="A316" s="116">
        <v>24</v>
      </c>
      <c r="B316" s="304" t="s">
        <v>22</v>
      </c>
      <c r="C316" s="51" t="s">
        <v>406</v>
      </c>
      <c r="D316" s="26" t="s">
        <v>55</v>
      </c>
      <c r="E316" s="190">
        <v>100</v>
      </c>
      <c r="F316" s="179"/>
      <c r="G316" s="179"/>
    </row>
    <row r="317" spans="1:7" ht="18" customHeight="1" x14ac:dyDescent="0.25">
      <c r="A317" s="116">
        <v>25</v>
      </c>
      <c r="B317" s="304" t="s">
        <v>22</v>
      </c>
      <c r="C317" s="51" t="s">
        <v>407</v>
      </c>
      <c r="D317" s="26" t="s">
        <v>55</v>
      </c>
      <c r="E317" s="190">
        <v>110</v>
      </c>
      <c r="F317" s="179"/>
      <c r="G317" s="179"/>
    </row>
    <row r="318" spans="1:7" ht="18" customHeight="1" x14ac:dyDescent="0.25">
      <c r="A318" s="116">
        <v>26</v>
      </c>
      <c r="B318" s="304" t="s">
        <v>22</v>
      </c>
      <c r="C318" s="51" t="s">
        <v>565</v>
      </c>
      <c r="D318" s="26" t="s">
        <v>55</v>
      </c>
      <c r="E318" s="190">
        <v>20</v>
      </c>
      <c r="F318" s="179"/>
      <c r="G318" s="179"/>
    </row>
    <row r="319" spans="1:7" ht="18" customHeight="1" x14ac:dyDescent="0.25">
      <c r="A319" s="116">
        <v>27</v>
      </c>
      <c r="B319" s="304" t="s">
        <v>22</v>
      </c>
      <c r="C319" s="51" t="s">
        <v>566</v>
      </c>
      <c r="D319" s="26" t="s">
        <v>284</v>
      </c>
      <c r="E319" s="190">
        <v>35</v>
      </c>
      <c r="F319" s="179"/>
      <c r="G319" s="179"/>
    </row>
    <row r="320" spans="1:7" ht="18" customHeight="1" x14ac:dyDescent="0.25">
      <c r="A320" s="116">
        <v>28</v>
      </c>
      <c r="B320" s="304" t="s">
        <v>22</v>
      </c>
      <c r="C320" s="51" t="s">
        <v>567</v>
      </c>
      <c r="D320" s="26" t="s">
        <v>53</v>
      </c>
      <c r="E320" s="190">
        <v>48</v>
      </c>
      <c r="F320" s="179"/>
      <c r="G320" s="179"/>
    </row>
    <row r="321" spans="1:7" ht="18" customHeight="1" x14ac:dyDescent="0.25">
      <c r="A321" s="116">
        <v>29</v>
      </c>
      <c r="B321" s="304" t="s">
        <v>22</v>
      </c>
      <c r="C321" s="51" t="s">
        <v>568</v>
      </c>
      <c r="D321" s="26" t="s">
        <v>53</v>
      </c>
      <c r="E321" s="190">
        <v>21</v>
      </c>
      <c r="F321" s="179"/>
      <c r="G321" s="179"/>
    </row>
    <row r="322" spans="1:7" ht="18" customHeight="1" x14ac:dyDescent="0.25">
      <c r="A322" s="116">
        <v>30</v>
      </c>
      <c r="B322" s="304" t="s">
        <v>22</v>
      </c>
      <c r="C322" s="51" t="s">
        <v>569</v>
      </c>
      <c r="D322" s="26" t="s">
        <v>53</v>
      </c>
      <c r="E322" s="190">
        <v>7</v>
      </c>
      <c r="F322" s="179"/>
      <c r="G322" s="179"/>
    </row>
    <row r="323" spans="1:7" ht="18" customHeight="1" x14ac:dyDescent="0.25">
      <c r="A323" s="116">
        <v>31</v>
      </c>
      <c r="B323" s="304" t="s">
        <v>22</v>
      </c>
      <c r="C323" s="51" t="s">
        <v>570</v>
      </c>
      <c r="D323" s="26" t="s">
        <v>53</v>
      </c>
      <c r="E323" s="190">
        <v>10</v>
      </c>
      <c r="F323" s="179"/>
      <c r="G323" s="179"/>
    </row>
    <row r="324" spans="1:7" ht="18" customHeight="1" x14ac:dyDescent="0.25">
      <c r="A324" s="116">
        <v>32</v>
      </c>
      <c r="B324" s="304" t="s">
        <v>22</v>
      </c>
      <c r="C324" s="51" t="s">
        <v>571</v>
      </c>
      <c r="D324" s="26" t="s">
        <v>53</v>
      </c>
      <c r="E324" s="190">
        <v>31</v>
      </c>
      <c r="F324" s="179"/>
      <c r="G324" s="179"/>
    </row>
    <row r="325" spans="1:7" ht="18" customHeight="1" x14ac:dyDescent="0.25">
      <c r="A325" s="116">
        <v>33</v>
      </c>
      <c r="B325" s="304" t="s">
        <v>22</v>
      </c>
      <c r="C325" s="51" t="s">
        <v>572</v>
      </c>
      <c r="D325" s="26" t="s">
        <v>53</v>
      </c>
      <c r="E325" s="190">
        <v>8</v>
      </c>
      <c r="F325" s="179"/>
      <c r="G325" s="179"/>
    </row>
    <row r="326" spans="1:7" ht="18" customHeight="1" x14ac:dyDescent="0.25">
      <c r="A326" s="116">
        <v>34</v>
      </c>
      <c r="B326" s="304" t="s">
        <v>22</v>
      </c>
      <c r="C326" s="51" t="s">
        <v>573</v>
      </c>
      <c r="D326" s="26" t="s">
        <v>53</v>
      </c>
      <c r="E326" s="190">
        <v>24</v>
      </c>
      <c r="F326" s="179"/>
      <c r="G326" s="179"/>
    </row>
    <row r="327" spans="1:7" ht="18" customHeight="1" x14ac:dyDescent="0.25">
      <c r="A327" s="116">
        <v>35</v>
      </c>
      <c r="B327" s="304" t="s">
        <v>22</v>
      </c>
      <c r="C327" s="51" t="s">
        <v>574</v>
      </c>
      <c r="D327" s="26" t="s">
        <v>53</v>
      </c>
      <c r="E327" s="190">
        <v>22</v>
      </c>
      <c r="F327" s="179"/>
      <c r="G327" s="179"/>
    </row>
    <row r="328" spans="1:7" ht="18" customHeight="1" x14ac:dyDescent="0.25">
      <c r="A328" s="116">
        <v>36</v>
      </c>
      <c r="B328" s="304" t="s">
        <v>22</v>
      </c>
      <c r="C328" s="51" t="s">
        <v>575</v>
      </c>
      <c r="D328" s="26" t="s">
        <v>53</v>
      </c>
      <c r="E328" s="190">
        <v>6</v>
      </c>
      <c r="F328" s="179"/>
      <c r="G328" s="179"/>
    </row>
    <row r="329" spans="1:7" ht="18" customHeight="1" x14ac:dyDescent="0.25">
      <c r="A329" s="116">
        <v>37</v>
      </c>
      <c r="B329" s="304" t="s">
        <v>22</v>
      </c>
      <c r="C329" s="51" t="s">
        <v>576</v>
      </c>
      <c r="D329" s="26" t="s">
        <v>53</v>
      </c>
      <c r="E329" s="190">
        <v>3</v>
      </c>
      <c r="F329" s="179"/>
      <c r="G329" s="179"/>
    </row>
    <row r="330" spans="1:7" ht="18" customHeight="1" x14ac:dyDescent="0.25">
      <c r="A330" s="116">
        <v>38</v>
      </c>
      <c r="B330" s="304" t="s">
        <v>22</v>
      </c>
      <c r="C330" s="51" t="s">
        <v>577</v>
      </c>
      <c r="D330" s="26" t="s">
        <v>53</v>
      </c>
      <c r="E330" s="190">
        <v>2</v>
      </c>
      <c r="F330" s="179"/>
      <c r="G330" s="179"/>
    </row>
    <row r="331" spans="1:7" ht="18" customHeight="1" x14ac:dyDescent="0.25">
      <c r="A331" s="116">
        <v>39</v>
      </c>
      <c r="B331" s="304" t="s">
        <v>22</v>
      </c>
      <c r="C331" s="51" t="s">
        <v>578</v>
      </c>
      <c r="D331" s="26" t="s">
        <v>53</v>
      </c>
      <c r="E331" s="190">
        <v>2</v>
      </c>
      <c r="F331" s="179"/>
      <c r="G331" s="179"/>
    </row>
    <row r="332" spans="1:7" ht="18" customHeight="1" x14ac:dyDescent="0.25">
      <c r="A332" s="116">
        <v>40</v>
      </c>
      <c r="B332" s="304" t="s">
        <v>22</v>
      </c>
      <c r="C332" s="51" t="s">
        <v>579</v>
      </c>
      <c r="D332" s="26" t="s">
        <v>53</v>
      </c>
      <c r="E332" s="190">
        <v>2</v>
      </c>
      <c r="F332" s="179"/>
      <c r="G332" s="179"/>
    </row>
    <row r="333" spans="1:7" ht="18" customHeight="1" x14ac:dyDescent="0.25">
      <c r="A333" s="116">
        <v>41</v>
      </c>
      <c r="B333" s="304" t="s">
        <v>22</v>
      </c>
      <c r="C333" s="51" t="s">
        <v>580</v>
      </c>
      <c r="D333" s="26" t="s">
        <v>53</v>
      </c>
      <c r="E333" s="190">
        <v>1</v>
      </c>
      <c r="F333" s="179"/>
      <c r="G333" s="179"/>
    </row>
    <row r="334" spans="1:7" ht="18" customHeight="1" x14ac:dyDescent="0.25">
      <c r="A334" s="116">
        <v>42</v>
      </c>
      <c r="B334" s="304" t="s">
        <v>22</v>
      </c>
      <c r="C334" s="51" t="s">
        <v>581</v>
      </c>
      <c r="D334" s="26" t="s">
        <v>53</v>
      </c>
      <c r="E334" s="190">
        <v>3</v>
      </c>
      <c r="F334" s="179"/>
      <c r="G334" s="179"/>
    </row>
    <row r="335" spans="1:7" ht="18" customHeight="1" x14ac:dyDescent="0.25">
      <c r="A335" s="116">
        <v>43</v>
      </c>
      <c r="B335" s="304" t="s">
        <v>22</v>
      </c>
      <c r="C335" s="51" t="s">
        <v>582</v>
      </c>
      <c r="D335" s="26" t="s">
        <v>53</v>
      </c>
      <c r="E335" s="190">
        <v>1</v>
      </c>
      <c r="F335" s="179"/>
      <c r="G335" s="179"/>
    </row>
    <row r="336" spans="1:7" ht="18" customHeight="1" x14ac:dyDescent="0.25">
      <c r="A336" s="116">
        <v>44</v>
      </c>
      <c r="B336" s="304" t="s">
        <v>22</v>
      </c>
      <c r="C336" s="51" t="s">
        <v>583</v>
      </c>
      <c r="D336" s="26" t="s">
        <v>53</v>
      </c>
      <c r="E336" s="190">
        <v>8</v>
      </c>
      <c r="F336" s="179"/>
      <c r="G336" s="179"/>
    </row>
    <row r="337" spans="1:7" ht="18" customHeight="1" x14ac:dyDescent="0.25">
      <c r="A337" s="116">
        <v>45</v>
      </c>
      <c r="B337" s="304" t="s">
        <v>22</v>
      </c>
      <c r="C337" s="51" t="s">
        <v>584</v>
      </c>
      <c r="D337" s="26" t="s">
        <v>53</v>
      </c>
      <c r="E337" s="190">
        <v>4</v>
      </c>
      <c r="F337" s="179"/>
      <c r="G337" s="179"/>
    </row>
    <row r="338" spans="1:7" ht="18" customHeight="1" x14ac:dyDescent="0.25">
      <c r="A338" s="116">
        <v>46</v>
      </c>
      <c r="B338" s="304" t="s">
        <v>22</v>
      </c>
      <c r="C338" s="51" t="s">
        <v>585</v>
      </c>
      <c r="D338" s="26" t="s">
        <v>53</v>
      </c>
      <c r="E338" s="190">
        <v>1</v>
      </c>
      <c r="F338" s="179"/>
      <c r="G338" s="179"/>
    </row>
    <row r="339" spans="1:7" ht="18" customHeight="1" x14ac:dyDescent="0.25">
      <c r="A339" s="116">
        <v>47</v>
      </c>
      <c r="B339" s="304" t="s">
        <v>22</v>
      </c>
      <c r="C339" s="51" t="s">
        <v>586</v>
      </c>
      <c r="D339" s="26" t="s">
        <v>53</v>
      </c>
      <c r="E339" s="190">
        <v>3</v>
      </c>
      <c r="F339" s="179"/>
      <c r="G339" s="179"/>
    </row>
    <row r="340" spans="1:7" ht="18" customHeight="1" x14ac:dyDescent="0.25">
      <c r="A340" s="116">
        <v>48</v>
      </c>
      <c r="B340" s="304" t="s">
        <v>22</v>
      </c>
      <c r="C340" s="51" t="s">
        <v>587</v>
      </c>
      <c r="D340" s="26" t="s">
        <v>53</v>
      </c>
      <c r="E340" s="190">
        <v>1</v>
      </c>
      <c r="F340" s="179"/>
      <c r="G340" s="179"/>
    </row>
    <row r="341" spans="1:7" ht="18" customHeight="1" x14ac:dyDescent="0.25">
      <c r="A341" s="116">
        <v>49</v>
      </c>
      <c r="B341" s="304" t="s">
        <v>22</v>
      </c>
      <c r="C341" s="51" t="s">
        <v>588</v>
      </c>
      <c r="D341" s="26" t="s">
        <v>53</v>
      </c>
      <c r="E341" s="190">
        <v>6</v>
      </c>
      <c r="F341" s="179"/>
      <c r="G341" s="179"/>
    </row>
    <row r="342" spans="1:7" ht="18" customHeight="1" x14ac:dyDescent="0.25">
      <c r="A342" s="116">
        <v>50</v>
      </c>
      <c r="B342" s="304" t="s">
        <v>22</v>
      </c>
      <c r="C342" s="51" t="s">
        <v>589</v>
      </c>
      <c r="D342" s="26" t="s">
        <v>53</v>
      </c>
      <c r="E342" s="190">
        <v>2</v>
      </c>
      <c r="F342" s="179"/>
      <c r="G342" s="179"/>
    </row>
    <row r="343" spans="1:7" ht="18" customHeight="1" x14ac:dyDescent="0.25">
      <c r="A343" s="116">
        <v>51</v>
      </c>
      <c r="B343" s="304" t="s">
        <v>22</v>
      </c>
      <c r="C343" s="51" t="s">
        <v>590</v>
      </c>
      <c r="D343" s="26" t="s">
        <v>53</v>
      </c>
      <c r="E343" s="190">
        <v>2</v>
      </c>
      <c r="F343" s="179"/>
      <c r="G343" s="179"/>
    </row>
    <row r="344" spans="1:7" ht="18" customHeight="1" x14ac:dyDescent="0.25">
      <c r="A344" s="116">
        <v>52</v>
      </c>
      <c r="B344" s="304" t="s">
        <v>22</v>
      </c>
      <c r="C344" s="51" t="s">
        <v>591</v>
      </c>
      <c r="D344" s="26" t="s">
        <v>53</v>
      </c>
      <c r="E344" s="190">
        <v>4</v>
      </c>
      <c r="F344" s="179"/>
      <c r="G344" s="179"/>
    </row>
    <row r="345" spans="1:7" ht="18" customHeight="1" x14ac:dyDescent="0.25">
      <c r="A345" s="116">
        <v>53</v>
      </c>
      <c r="B345" s="304" t="s">
        <v>22</v>
      </c>
      <c r="C345" s="51" t="s">
        <v>592</v>
      </c>
      <c r="D345" s="26" t="s">
        <v>53</v>
      </c>
      <c r="E345" s="190">
        <v>1</v>
      </c>
      <c r="F345" s="179"/>
      <c r="G345" s="179"/>
    </row>
    <row r="346" spans="1:7" ht="18" customHeight="1" x14ac:dyDescent="0.25">
      <c r="A346" s="116">
        <v>54</v>
      </c>
      <c r="B346" s="304" t="s">
        <v>22</v>
      </c>
      <c r="C346" s="51" t="s">
        <v>593</v>
      </c>
      <c r="D346" s="26" t="s">
        <v>53</v>
      </c>
      <c r="E346" s="190">
        <v>1</v>
      </c>
      <c r="F346" s="179"/>
      <c r="G346" s="179"/>
    </row>
    <row r="347" spans="1:7" ht="18" customHeight="1" x14ac:dyDescent="0.25">
      <c r="A347" s="116">
        <v>55</v>
      </c>
      <c r="B347" s="304" t="s">
        <v>22</v>
      </c>
      <c r="C347" s="51" t="s">
        <v>594</v>
      </c>
      <c r="D347" s="26" t="s">
        <v>53</v>
      </c>
      <c r="E347" s="190">
        <v>4</v>
      </c>
      <c r="F347" s="179"/>
      <c r="G347" s="179"/>
    </row>
    <row r="348" spans="1:7" ht="18" customHeight="1" x14ac:dyDescent="0.25">
      <c r="A348" s="116">
        <v>56</v>
      </c>
      <c r="B348" s="304" t="s">
        <v>22</v>
      </c>
      <c r="C348" s="51" t="s">
        <v>595</v>
      </c>
      <c r="D348" s="26" t="s">
        <v>53</v>
      </c>
      <c r="E348" s="190">
        <v>4</v>
      </c>
      <c r="F348" s="179"/>
      <c r="G348" s="179"/>
    </row>
    <row r="349" spans="1:7" ht="18" customHeight="1" x14ac:dyDescent="0.25">
      <c r="A349" s="116">
        <v>57</v>
      </c>
      <c r="B349" s="304" t="s">
        <v>22</v>
      </c>
      <c r="C349" s="51" t="s">
        <v>596</v>
      </c>
      <c r="D349" s="26" t="s">
        <v>53</v>
      </c>
      <c r="E349" s="190">
        <v>24</v>
      </c>
      <c r="F349" s="179"/>
      <c r="G349" s="179"/>
    </row>
    <row r="350" spans="1:7" ht="18" customHeight="1" x14ac:dyDescent="0.25">
      <c r="A350" s="116">
        <v>58</v>
      </c>
      <c r="B350" s="304" t="s">
        <v>22</v>
      </c>
      <c r="C350" s="51" t="s">
        <v>597</v>
      </c>
      <c r="D350" s="26" t="s">
        <v>53</v>
      </c>
      <c r="E350" s="190">
        <v>4</v>
      </c>
      <c r="F350" s="179"/>
      <c r="G350" s="179"/>
    </row>
    <row r="351" spans="1:7" ht="18" customHeight="1" x14ac:dyDescent="0.25">
      <c r="A351" s="116">
        <v>59</v>
      </c>
      <c r="B351" s="304" t="s">
        <v>22</v>
      </c>
      <c r="C351" s="51" t="s">
        <v>598</v>
      </c>
      <c r="D351" s="26" t="s">
        <v>53</v>
      </c>
      <c r="E351" s="190">
        <v>50</v>
      </c>
      <c r="F351" s="179"/>
      <c r="G351" s="179"/>
    </row>
    <row r="352" spans="1:7" ht="18" customHeight="1" x14ac:dyDescent="0.25">
      <c r="A352" s="116">
        <v>60</v>
      </c>
      <c r="B352" s="304" t="s">
        <v>22</v>
      </c>
      <c r="C352" s="51" t="s">
        <v>599</v>
      </c>
      <c r="D352" s="26" t="s">
        <v>53</v>
      </c>
      <c r="E352" s="190">
        <v>62</v>
      </c>
      <c r="F352" s="179"/>
      <c r="G352" s="179"/>
    </row>
    <row r="353" spans="1:7" ht="18" customHeight="1" x14ac:dyDescent="0.25">
      <c r="A353" s="116">
        <v>61</v>
      </c>
      <c r="B353" s="304" t="s">
        <v>22</v>
      </c>
      <c r="C353" s="51" t="s">
        <v>600</v>
      </c>
      <c r="D353" s="26" t="s">
        <v>53</v>
      </c>
      <c r="E353" s="190">
        <v>22</v>
      </c>
      <c r="F353" s="179"/>
      <c r="G353" s="179"/>
    </row>
    <row r="354" spans="1:7" ht="18" customHeight="1" x14ac:dyDescent="0.25">
      <c r="A354" s="116">
        <v>62</v>
      </c>
      <c r="B354" s="304" t="s">
        <v>22</v>
      </c>
      <c r="C354" s="51" t="s">
        <v>601</v>
      </c>
      <c r="D354" s="26" t="s">
        <v>53</v>
      </c>
      <c r="E354" s="190">
        <v>2</v>
      </c>
      <c r="F354" s="179"/>
      <c r="G354" s="179"/>
    </row>
    <row r="355" spans="1:7" ht="18" customHeight="1" x14ac:dyDescent="0.25">
      <c r="A355" s="116">
        <v>63</v>
      </c>
      <c r="B355" s="304" t="s">
        <v>22</v>
      </c>
      <c r="C355" s="51" t="s">
        <v>602</v>
      </c>
      <c r="D355" s="26" t="s">
        <v>53</v>
      </c>
      <c r="E355" s="190">
        <v>2</v>
      </c>
      <c r="F355" s="179"/>
      <c r="G355" s="179"/>
    </row>
    <row r="356" spans="1:7" ht="18" customHeight="1" x14ac:dyDescent="0.25">
      <c r="A356" s="116">
        <v>64</v>
      </c>
      <c r="B356" s="304" t="s">
        <v>22</v>
      </c>
      <c r="C356" s="51" t="s">
        <v>603</v>
      </c>
      <c r="D356" s="26" t="s">
        <v>53</v>
      </c>
      <c r="E356" s="190">
        <v>1</v>
      </c>
      <c r="F356" s="179"/>
      <c r="G356" s="179"/>
    </row>
    <row r="357" spans="1:7" ht="18" customHeight="1" x14ac:dyDescent="0.25">
      <c r="A357" s="116">
        <v>65</v>
      </c>
      <c r="B357" s="304" t="s">
        <v>22</v>
      </c>
      <c r="C357" s="51" t="s">
        <v>604</v>
      </c>
      <c r="D357" s="26" t="s">
        <v>53</v>
      </c>
      <c r="E357" s="190">
        <v>23</v>
      </c>
      <c r="F357" s="179"/>
      <c r="G357" s="179"/>
    </row>
    <row r="358" spans="1:7" ht="18" customHeight="1" x14ac:dyDescent="0.25">
      <c r="A358" s="116">
        <v>66</v>
      </c>
      <c r="B358" s="304" t="s">
        <v>22</v>
      </c>
      <c r="C358" s="51" t="s">
        <v>605</v>
      </c>
      <c r="D358" s="26" t="s">
        <v>53</v>
      </c>
      <c r="E358" s="190">
        <v>25</v>
      </c>
      <c r="F358" s="179"/>
      <c r="G358" s="179"/>
    </row>
    <row r="359" spans="1:7" ht="18" customHeight="1" x14ac:dyDescent="0.25">
      <c r="A359" s="116">
        <v>67</v>
      </c>
      <c r="B359" s="304" t="s">
        <v>22</v>
      </c>
      <c r="C359" s="51" t="s">
        <v>606</v>
      </c>
      <c r="D359" s="26" t="s">
        <v>53</v>
      </c>
      <c r="E359" s="190">
        <v>6</v>
      </c>
      <c r="F359" s="179"/>
      <c r="G359" s="179"/>
    </row>
    <row r="360" spans="1:7" ht="18" customHeight="1" x14ac:dyDescent="0.25">
      <c r="A360" s="116">
        <v>68</v>
      </c>
      <c r="B360" s="304" t="s">
        <v>22</v>
      </c>
      <c r="C360" s="51" t="s">
        <v>607</v>
      </c>
      <c r="D360" s="26" t="s">
        <v>53</v>
      </c>
      <c r="E360" s="190">
        <v>5</v>
      </c>
      <c r="F360" s="179"/>
      <c r="G360" s="179"/>
    </row>
    <row r="361" spans="1:7" ht="18" customHeight="1" x14ac:dyDescent="0.25">
      <c r="A361" s="116">
        <v>69</v>
      </c>
      <c r="B361" s="304" t="s">
        <v>22</v>
      </c>
      <c r="C361" s="51" t="s">
        <v>608</v>
      </c>
      <c r="D361" s="26" t="s">
        <v>23</v>
      </c>
      <c r="E361" s="190">
        <v>120</v>
      </c>
      <c r="F361" s="179"/>
      <c r="G361" s="179"/>
    </row>
    <row r="362" spans="1:7" ht="18" customHeight="1" x14ac:dyDescent="0.25">
      <c r="A362" s="116">
        <v>70</v>
      </c>
      <c r="B362" s="304" t="s">
        <v>22</v>
      </c>
      <c r="C362" s="32" t="s">
        <v>609</v>
      </c>
      <c r="D362" s="26" t="s">
        <v>304</v>
      </c>
      <c r="E362" s="190">
        <v>1</v>
      </c>
      <c r="F362" s="179"/>
      <c r="G362" s="179"/>
    </row>
    <row r="363" spans="1:7" ht="18" customHeight="1" x14ac:dyDescent="0.25">
      <c r="A363" s="116">
        <v>71</v>
      </c>
      <c r="B363" s="304" t="s">
        <v>22</v>
      </c>
      <c r="C363" s="51" t="s">
        <v>610</v>
      </c>
      <c r="D363" s="26" t="s">
        <v>284</v>
      </c>
      <c r="E363" s="190">
        <v>15</v>
      </c>
      <c r="F363" s="179"/>
      <c r="G363" s="179"/>
    </row>
    <row r="364" spans="1:7" ht="18" customHeight="1" x14ac:dyDescent="0.25">
      <c r="A364" s="116"/>
      <c r="B364" s="304"/>
      <c r="C364" s="177" t="s">
        <v>1387</v>
      </c>
      <c r="D364" s="178" t="s">
        <v>31</v>
      </c>
      <c r="E364" s="196"/>
      <c r="F364" s="196"/>
      <c r="G364" s="197"/>
    </row>
    <row r="365" spans="1:7" ht="15" x14ac:dyDescent="0.25">
      <c r="A365" s="116"/>
      <c r="B365" s="304"/>
      <c r="C365" s="51"/>
      <c r="D365" s="26"/>
      <c r="E365" s="190"/>
      <c r="F365" s="182"/>
      <c r="G365" s="179"/>
    </row>
    <row r="366" spans="1:7" ht="15.75" x14ac:dyDescent="0.25">
      <c r="A366" s="116"/>
      <c r="B366" s="304"/>
      <c r="C366" s="170" t="s">
        <v>611</v>
      </c>
      <c r="D366" s="26"/>
      <c r="E366" s="190"/>
      <c r="F366" s="182"/>
      <c r="G366" s="179"/>
    </row>
    <row r="367" spans="1:7" ht="137.25" customHeight="1" x14ac:dyDescent="0.25">
      <c r="A367" s="116">
        <v>72</v>
      </c>
      <c r="B367" s="304" t="s">
        <v>2206</v>
      </c>
      <c r="C367" s="32" t="s">
        <v>612</v>
      </c>
      <c r="D367" s="26" t="s">
        <v>53</v>
      </c>
      <c r="E367" s="190">
        <v>2</v>
      </c>
      <c r="F367" s="188"/>
      <c r="G367" s="179"/>
    </row>
    <row r="368" spans="1:7" ht="137.25" customHeight="1" x14ac:dyDescent="0.25">
      <c r="A368" s="116">
        <v>73</v>
      </c>
      <c r="B368" s="304" t="s">
        <v>2206</v>
      </c>
      <c r="C368" s="32" t="s">
        <v>613</v>
      </c>
      <c r="D368" s="26" t="s">
        <v>53</v>
      </c>
      <c r="E368" s="190">
        <v>2</v>
      </c>
      <c r="F368" s="188"/>
      <c r="G368" s="179"/>
    </row>
    <row r="369" spans="1:7" ht="165" x14ac:dyDescent="0.25">
      <c r="A369" s="116">
        <v>74</v>
      </c>
      <c r="B369" s="304" t="s">
        <v>2206</v>
      </c>
      <c r="C369" s="32" t="s">
        <v>614</v>
      </c>
      <c r="D369" s="26" t="s">
        <v>53</v>
      </c>
      <c r="E369" s="190">
        <v>2</v>
      </c>
      <c r="F369" s="188"/>
      <c r="G369" s="179"/>
    </row>
    <row r="370" spans="1:7" ht="150" x14ac:dyDescent="0.25">
      <c r="A370" s="116">
        <v>75</v>
      </c>
      <c r="B370" s="304" t="s">
        <v>2206</v>
      </c>
      <c r="C370" s="32" t="s">
        <v>615</v>
      </c>
      <c r="D370" s="26" t="s">
        <v>53</v>
      </c>
      <c r="E370" s="190">
        <v>2</v>
      </c>
      <c r="F370" s="188"/>
      <c r="G370" s="179"/>
    </row>
    <row r="371" spans="1:7" ht="150" x14ac:dyDescent="0.25">
      <c r="A371" s="116">
        <v>76</v>
      </c>
      <c r="B371" s="304" t="s">
        <v>2206</v>
      </c>
      <c r="C371" s="32" t="s">
        <v>616</v>
      </c>
      <c r="D371" s="26" t="s">
        <v>53</v>
      </c>
      <c r="E371" s="190">
        <v>2</v>
      </c>
      <c r="F371" s="188"/>
      <c r="G371" s="179"/>
    </row>
    <row r="372" spans="1:7" ht="150" x14ac:dyDescent="0.25">
      <c r="A372" s="116">
        <v>77</v>
      </c>
      <c r="B372" s="304" t="s">
        <v>2206</v>
      </c>
      <c r="C372" s="32" t="s">
        <v>617</v>
      </c>
      <c r="D372" s="26" t="s">
        <v>53</v>
      </c>
      <c r="E372" s="190">
        <v>2</v>
      </c>
      <c r="F372" s="188"/>
      <c r="G372" s="179"/>
    </row>
    <row r="373" spans="1:7" ht="165" x14ac:dyDescent="0.25">
      <c r="A373" s="116">
        <v>78</v>
      </c>
      <c r="B373" s="304" t="s">
        <v>2206</v>
      </c>
      <c r="C373" s="32" t="s">
        <v>618</v>
      </c>
      <c r="D373" s="26" t="s">
        <v>53</v>
      </c>
      <c r="E373" s="190">
        <v>2</v>
      </c>
      <c r="F373" s="188"/>
      <c r="G373" s="179"/>
    </row>
    <row r="374" spans="1:7" ht="135" x14ac:dyDescent="0.25">
      <c r="A374" s="116">
        <v>79</v>
      </c>
      <c r="B374" s="304" t="s">
        <v>2206</v>
      </c>
      <c r="C374" s="32" t="s">
        <v>619</v>
      </c>
      <c r="D374" s="26" t="s">
        <v>53</v>
      </c>
      <c r="E374" s="190">
        <v>5</v>
      </c>
      <c r="F374" s="188"/>
      <c r="G374" s="179"/>
    </row>
    <row r="375" spans="1:7" ht="153.75" customHeight="1" x14ac:dyDescent="0.25">
      <c r="A375" s="116">
        <v>80</v>
      </c>
      <c r="B375" s="304" t="s">
        <v>2206</v>
      </c>
      <c r="C375" s="32" t="s">
        <v>2075</v>
      </c>
      <c r="D375" s="26" t="s">
        <v>53</v>
      </c>
      <c r="E375" s="190">
        <v>1</v>
      </c>
      <c r="F375" s="188"/>
      <c r="G375" s="179"/>
    </row>
    <row r="376" spans="1:7" ht="123.75" customHeight="1" x14ac:dyDescent="0.25">
      <c r="A376" s="116">
        <v>81</v>
      </c>
      <c r="B376" s="304" t="s">
        <v>2206</v>
      </c>
      <c r="C376" s="32" t="s">
        <v>2076</v>
      </c>
      <c r="D376" s="26" t="s">
        <v>53</v>
      </c>
      <c r="E376" s="190">
        <v>1</v>
      </c>
      <c r="F376" s="188"/>
      <c r="G376" s="179"/>
    </row>
    <row r="377" spans="1:7" ht="120" x14ac:dyDescent="0.25">
      <c r="A377" s="116">
        <v>82</v>
      </c>
      <c r="B377" s="304" t="s">
        <v>2206</v>
      </c>
      <c r="C377" s="32" t="s">
        <v>2077</v>
      </c>
      <c r="D377" s="26" t="s">
        <v>53</v>
      </c>
      <c r="E377" s="190">
        <v>1</v>
      </c>
      <c r="F377" s="188"/>
      <c r="G377" s="179"/>
    </row>
    <row r="378" spans="1:7" ht="105" x14ac:dyDescent="0.25">
      <c r="A378" s="116">
        <v>83</v>
      </c>
      <c r="B378" s="304" t="s">
        <v>2206</v>
      </c>
      <c r="C378" s="118" t="s">
        <v>2078</v>
      </c>
      <c r="D378" s="26" t="s">
        <v>53</v>
      </c>
      <c r="E378" s="190">
        <v>1</v>
      </c>
      <c r="F378" s="188"/>
      <c r="G378" s="179"/>
    </row>
    <row r="379" spans="1:7" ht="120" x14ac:dyDescent="0.25">
      <c r="A379" s="116">
        <v>84</v>
      </c>
      <c r="B379" s="304" t="s">
        <v>2206</v>
      </c>
      <c r="C379" s="118" t="s">
        <v>2079</v>
      </c>
      <c r="D379" s="26" t="s">
        <v>53</v>
      </c>
      <c r="E379" s="190">
        <v>1</v>
      </c>
      <c r="F379" s="188"/>
      <c r="G379" s="179"/>
    </row>
    <row r="380" spans="1:7" ht="225" x14ac:dyDescent="0.25">
      <c r="A380" s="116">
        <v>85</v>
      </c>
      <c r="B380" s="304" t="s">
        <v>2206</v>
      </c>
      <c r="C380" s="32" t="s">
        <v>620</v>
      </c>
      <c r="D380" s="26" t="s">
        <v>53</v>
      </c>
      <c r="E380" s="190">
        <v>2</v>
      </c>
      <c r="F380" s="188"/>
      <c r="G380" s="179"/>
    </row>
    <row r="381" spans="1:7" ht="225" x14ac:dyDescent="0.25">
      <c r="A381" s="116">
        <v>86</v>
      </c>
      <c r="B381" s="304" t="s">
        <v>2206</v>
      </c>
      <c r="C381" s="32" t="s">
        <v>621</v>
      </c>
      <c r="D381" s="26" t="s">
        <v>53</v>
      </c>
      <c r="E381" s="190">
        <v>2</v>
      </c>
      <c r="F381" s="188"/>
      <c r="G381" s="179"/>
    </row>
    <row r="382" spans="1:7" ht="225" x14ac:dyDescent="0.25">
      <c r="A382" s="116">
        <v>87</v>
      </c>
      <c r="B382" s="304" t="s">
        <v>2206</v>
      </c>
      <c r="C382" s="32" t="s">
        <v>622</v>
      </c>
      <c r="D382" s="26" t="s">
        <v>53</v>
      </c>
      <c r="E382" s="190">
        <v>1</v>
      </c>
      <c r="F382" s="188"/>
      <c r="G382" s="179"/>
    </row>
    <row r="383" spans="1:7" ht="240" x14ac:dyDescent="0.25">
      <c r="A383" s="116">
        <v>88</v>
      </c>
      <c r="B383" s="304" t="s">
        <v>2206</v>
      </c>
      <c r="C383" s="32" t="s">
        <v>623</v>
      </c>
      <c r="D383" s="26" t="s">
        <v>53</v>
      </c>
      <c r="E383" s="190">
        <v>1</v>
      </c>
      <c r="F383" s="188"/>
      <c r="G383" s="179"/>
    </row>
    <row r="384" spans="1:7" ht="240" x14ac:dyDescent="0.25">
      <c r="A384" s="116">
        <v>89</v>
      </c>
      <c r="B384" s="304" t="s">
        <v>2206</v>
      </c>
      <c r="C384" s="32" t="s">
        <v>624</v>
      </c>
      <c r="D384" s="26" t="s">
        <v>53</v>
      </c>
      <c r="E384" s="190">
        <v>1</v>
      </c>
      <c r="F384" s="188"/>
      <c r="G384" s="179"/>
    </row>
    <row r="385" spans="1:7" ht="240" x14ac:dyDescent="0.25">
      <c r="A385" s="116">
        <v>90</v>
      </c>
      <c r="B385" s="304" t="s">
        <v>2206</v>
      </c>
      <c r="C385" s="32" t="s">
        <v>625</v>
      </c>
      <c r="D385" s="26" t="s">
        <v>53</v>
      </c>
      <c r="E385" s="190">
        <v>1</v>
      </c>
      <c r="F385" s="188"/>
      <c r="G385" s="179"/>
    </row>
    <row r="386" spans="1:7" ht="240" x14ac:dyDescent="0.25">
      <c r="A386" s="116">
        <v>91</v>
      </c>
      <c r="B386" s="304" t="s">
        <v>2206</v>
      </c>
      <c r="C386" s="32" t="s">
        <v>626</v>
      </c>
      <c r="D386" s="26" t="s">
        <v>53</v>
      </c>
      <c r="E386" s="190">
        <v>1</v>
      </c>
      <c r="F386" s="188"/>
      <c r="G386" s="179"/>
    </row>
    <row r="387" spans="1:7" ht="240" x14ac:dyDescent="0.25">
      <c r="A387" s="116">
        <v>92</v>
      </c>
      <c r="B387" s="304" t="s">
        <v>2206</v>
      </c>
      <c r="C387" s="32" t="s">
        <v>627</v>
      </c>
      <c r="D387" s="26" t="s">
        <v>53</v>
      </c>
      <c r="E387" s="190">
        <v>1</v>
      </c>
      <c r="F387" s="188"/>
      <c r="G387" s="179"/>
    </row>
    <row r="388" spans="1:7" ht="225" x14ac:dyDescent="0.25">
      <c r="A388" s="116">
        <v>93</v>
      </c>
      <c r="B388" s="304" t="s">
        <v>2206</v>
      </c>
      <c r="C388" s="32" t="s">
        <v>628</v>
      </c>
      <c r="D388" s="26" t="s">
        <v>53</v>
      </c>
      <c r="E388" s="190">
        <v>1</v>
      </c>
      <c r="F388" s="188"/>
      <c r="G388" s="179"/>
    </row>
    <row r="389" spans="1:7" ht="135" x14ac:dyDescent="0.25">
      <c r="A389" s="116">
        <v>94</v>
      </c>
      <c r="B389" s="304" t="s">
        <v>2206</v>
      </c>
      <c r="C389" s="32" t="s">
        <v>629</v>
      </c>
      <c r="D389" s="26" t="s">
        <v>53</v>
      </c>
      <c r="E389" s="190">
        <v>8</v>
      </c>
      <c r="F389" s="188"/>
      <c r="G389" s="179"/>
    </row>
    <row r="390" spans="1:7" ht="165" x14ac:dyDescent="0.25">
      <c r="A390" s="116">
        <v>95</v>
      </c>
      <c r="B390" s="304" t="s">
        <v>2206</v>
      </c>
      <c r="C390" s="32" t="s">
        <v>630</v>
      </c>
      <c r="D390" s="26" t="s">
        <v>53</v>
      </c>
      <c r="E390" s="190">
        <v>2</v>
      </c>
      <c r="F390" s="188"/>
      <c r="G390" s="179"/>
    </row>
    <row r="391" spans="1:7" ht="150" x14ac:dyDescent="0.25">
      <c r="A391" s="116">
        <v>96</v>
      </c>
      <c r="B391" s="304" t="s">
        <v>2206</v>
      </c>
      <c r="C391" s="32" t="s">
        <v>631</v>
      </c>
      <c r="D391" s="26" t="s">
        <v>53</v>
      </c>
      <c r="E391" s="190">
        <v>2</v>
      </c>
      <c r="F391" s="188"/>
      <c r="G391" s="179"/>
    </row>
    <row r="392" spans="1:7" ht="165" x14ac:dyDescent="0.25">
      <c r="A392" s="116">
        <v>97</v>
      </c>
      <c r="B392" s="304" t="s">
        <v>2206</v>
      </c>
      <c r="C392" s="32" t="s">
        <v>632</v>
      </c>
      <c r="D392" s="26" t="s">
        <v>53</v>
      </c>
      <c r="E392" s="190">
        <v>1</v>
      </c>
      <c r="F392" s="188"/>
      <c r="G392" s="179"/>
    </row>
    <row r="393" spans="1:7" ht="165" x14ac:dyDescent="0.25">
      <c r="A393" s="116">
        <v>98</v>
      </c>
      <c r="B393" s="304" t="s">
        <v>2206</v>
      </c>
      <c r="C393" s="32" t="s">
        <v>633</v>
      </c>
      <c r="D393" s="26" t="s">
        <v>53</v>
      </c>
      <c r="E393" s="190">
        <v>1</v>
      </c>
      <c r="F393" s="188"/>
      <c r="G393" s="179"/>
    </row>
    <row r="394" spans="1:7" ht="180" x14ac:dyDescent="0.25">
      <c r="A394" s="116">
        <v>99</v>
      </c>
      <c r="B394" s="304" t="s">
        <v>2206</v>
      </c>
      <c r="C394" s="118" t="s">
        <v>634</v>
      </c>
      <c r="D394" s="116" t="s">
        <v>246</v>
      </c>
      <c r="E394" s="191">
        <v>1</v>
      </c>
      <c r="F394" s="188"/>
      <c r="G394" s="179"/>
    </row>
    <row r="395" spans="1:7" ht="135" x14ac:dyDescent="0.25">
      <c r="A395" s="116">
        <v>100</v>
      </c>
      <c r="B395" s="304" t="s">
        <v>2206</v>
      </c>
      <c r="C395" s="118" t="s">
        <v>635</v>
      </c>
      <c r="D395" s="116" t="s">
        <v>246</v>
      </c>
      <c r="E395" s="191">
        <v>1</v>
      </c>
      <c r="F395" s="181"/>
      <c r="G395" s="179"/>
    </row>
    <row r="396" spans="1:7" ht="135" x14ac:dyDescent="0.25">
      <c r="A396" s="116">
        <v>101</v>
      </c>
      <c r="B396" s="304" t="s">
        <v>2206</v>
      </c>
      <c r="C396" s="118" t="s">
        <v>636</v>
      </c>
      <c r="D396" s="116" t="s">
        <v>246</v>
      </c>
      <c r="E396" s="191">
        <v>1</v>
      </c>
      <c r="F396" s="181"/>
      <c r="G396" s="179"/>
    </row>
    <row r="397" spans="1:7" ht="90" x14ac:dyDescent="0.25">
      <c r="A397" s="116">
        <v>102</v>
      </c>
      <c r="B397" s="304" t="s">
        <v>2206</v>
      </c>
      <c r="C397" s="118" t="s">
        <v>637</v>
      </c>
      <c r="D397" s="116" t="s">
        <v>246</v>
      </c>
      <c r="E397" s="191">
        <v>1</v>
      </c>
      <c r="F397" s="181"/>
      <c r="G397" s="179"/>
    </row>
    <row r="398" spans="1:7" ht="90" x14ac:dyDescent="0.25">
      <c r="A398" s="116">
        <v>103</v>
      </c>
      <c r="B398" s="304" t="s">
        <v>2206</v>
      </c>
      <c r="C398" s="118" t="s">
        <v>638</v>
      </c>
      <c r="D398" s="116" t="s">
        <v>246</v>
      </c>
      <c r="E398" s="191">
        <v>1</v>
      </c>
      <c r="F398" s="181"/>
      <c r="G398" s="179"/>
    </row>
    <row r="399" spans="1:7" ht="90" x14ac:dyDescent="0.25">
      <c r="A399" s="116">
        <v>104</v>
      </c>
      <c r="B399" s="304" t="s">
        <v>2206</v>
      </c>
      <c r="C399" s="118" t="s">
        <v>639</v>
      </c>
      <c r="D399" s="116" t="s">
        <v>246</v>
      </c>
      <c r="E399" s="191">
        <v>1</v>
      </c>
      <c r="F399" s="181"/>
      <c r="G399" s="179"/>
    </row>
    <row r="400" spans="1:7" ht="75" x14ac:dyDescent="0.25">
      <c r="A400" s="116"/>
      <c r="B400" s="304" t="s">
        <v>2206</v>
      </c>
      <c r="C400" s="118" t="s">
        <v>640</v>
      </c>
      <c r="D400" s="116" t="s">
        <v>246</v>
      </c>
      <c r="E400" s="191">
        <v>1</v>
      </c>
      <c r="F400" s="181"/>
      <c r="G400" s="179"/>
    </row>
    <row r="401" spans="1:10" ht="18" customHeight="1" x14ac:dyDescent="0.25">
      <c r="A401" s="116"/>
      <c r="B401" s="304"/>
      <c r="C401" s="192" t="s">
        <v>1394</v>
      </c>
      <c r="D401" s="198" t="s">
        <v>31</v>
      </c>
      <c r="E401" s="199"/>
      <c r="F401" s="199"/>
      <c r="G401" s="200"/>
    </row>
    <row r="402" spans="1:10" ht="15" x14ac:dyDescent="0.25">
      <c r="A402" s="116"/>
      <c r="B402" s="304"/>
      <c r="C402" s="118"/>
      <c r="D402" s="116"/>
      <c r="E402" s="191"/>
      <c r="F402" s="181"/>
      <c r="G402" s="179"/>
    </row>
    <row r="403" spans="1:10" ht="25.5" customHeight="1" x14ac:dyDescent="0.25">
      <c r="A403" s="116"/>
      <c r="B403" s="304"/>
      <c r="C403" s="206" t="s">
        <v>1681</v>
      </c>
      <c r="D403" s="1" t="s">
        <v>99</v>
      </c>
      <c r="E403" s="207"/>
      <c r="F403" s="207"/>
      <c r="G403" s="207">
        <f>G22+G66+G113+G176+G290+G364</f>
        <v>0</v>
      </c>
    </row>
    <row r="404" spans="1:10" ht="26.25" customHeight="1" x14ac:dyDescent="0.25">
      <c r="A404" s="26"/>
      <c r="B404" s="74"/>
      <c r="C404" s="208" t="s">
        <v>1682</v>
      </c>
      <c r="D404" s="209" t="s">
        <v>99</v>
      </c>
      <c r="E404" s="210"/>
      <c r="F404" s="210"/>
      <c r="G404" s="210">
        <f>G27+G70+G117+G195+G401</f>
        <v>0</v>
      </c>
    </row>
    <row r="405" spans="1:10" ht="18" customHeight="1" x14ac:dyDescent="0.25">
      <c r="A405" s="26"/>
      <c r="B405" s="74"/>
      <c r="C405" s="113"/>
      <c r="D405" s="128"/>
      <c r="E405" s="179"/>
      <c r="F405" s="179"/>
      <c r="G405" s="189"/>
    </row>
    <row r="406" spans="1:10" ht="18" customHeight="1" x14ac:dyDescent="0.25">
      <c r="A406" s="26"/>
      <c r="B406" s="74"/>
      <c r="C406" s="113"/>
      <c r="D406" s="128"/>
      <c r="E406" s="179"/>
      <c r="F406" s="179"/>
      <c r="G406" s="189"/>
    </row>
    <row r="407" spans="1:10" ht="18" customHeight="1" x14ac:dyDescent="0.25">
      <c r="A407" s="26"/>
      <c r="B407" s="74"/>
      <c r="C407" s="113"/>
      <c r="D407" s="128"/>
      <c r="E407" s="179"/>
      <c r="F407" s="179"/>
      <c r="G407" s="189"/>
    </row>
    <row r="408" spans="1:10" ht="18" customHeight="1" x14ac:dyDescent="0.25">
      <c r="A408" s="26"/>
      <c r="B408" s="74"/>
      <c r="C408" s="113"/>
      <c r="D408" s="113"/>
      <c r="E408" s="179"/>
      <c r="F408" s="179"/>
      <c r="G408" s="179"/>
    </row>
    <row r="409" spans="1:10" ht="15" x14ac:dyDescent="0.25">
      <c r="A409" s="26"/>
      <c r="B409" s="74"/>
      <c r="C409" s="51"/>
      <c r="D409" s="51"/>
      <c r="E409" s="179"/>
      <c r="F409" s="179"/>
      <c r="G409" s="179"/>
    </row>
    <row r="410" spans="1:10" ht="15" x14ac:dyDescent="0.25">
      <c r="A410" s="26"/>
      <c r="B410" s="74"/>
      <c r="C410" s="51"/>
      <c r="D410" s="51"/>
      <c r="E410" s="179"/>
      <c r="F410" s="179"/>
      <c r="G410" s="179"/>
    </row>
    <row r="411" spans="1:10" ht="15" x14ac:dyDescent="0.25">
      <c r="A411" s="26"/>
      <c r="B411" s="74"/>
      <c r="C411" s="51"/>
      <c r="D411" s="51"/>
      <c r="E411" s="179"/>
      <c r="F411" s="179"/>
      <c r="G411" s="179"/>
    </row>
    <row r="412" spans="1:10" ht="15" x14ac:dyDescent="0.25">
      <c r="A412" s="26"/>
      <c r="B412" s="74"/>
      <c r="C412" s="51"/>
      <c r="D412" s="51"/>
      <c r="E412" s="179"/>
      <c r="F412" s="179"/>
      <c r="G412" s="179"/>
      <c r="I412" s="31"/>
      <c r="J412" s="39"/>
    </row>
    <row r="413" spans="1:10" ht="15" x14ac:dyDescent="0.25">
      <c r="A413" s="26"/>
      <c r="B413" s="74"/>
      <c r="C413" s="51"/>
      <c r="D413" s="51"/>
      <c r="E413" s="179"/>
      <c r="F413" s="179"/>
      <c r="G413" s="179"/>
    </row>
    <row r="414" spans="1:10" ht="15" x14ac:dyDescent="0.25">
      <c r="A414" s="26"/>
      <c r="B414" s="74"/>
      <c r="C414" s="51"/>
      <c r="D414" s="51"/>
      <c r="E414" s="179"/>
      <c r="F414" s="179"/>
      <c r="G414" s="179"/>
      <c r="I414" s="249"/>
      <c r="J414" s="39"/>
    </row>
    <row r="415" spans="1:10" ht="15" x14ac:dyDescent="0.25">
      <c r="A415" s="26"/>
      <c r="B415" s="74"/>
      <c r="C415" s="51"/>
      <c r="D415" s="51"/>
      <c r="E415" s="179"/>
      <c r="F415" s="179"/>
      <c r="G415" s="179"/>
    </row>
    <row r="416" spans="1:10" ht="15" x14ac:dyDescent="0.25">
      <c r="A416" s="26"/>
      <c r="B416" s="74"/>
      <c r="C416" s="51"/>
      <c r="D416" s="51"/>
      <c r="E416" s="179"/>
      <c r="F416" s="179"/>
      <c r="G416" s="179"/>
    </row>
    <row r="417" spans="1:7" ht="15" x14ac:dyDescent="0.25">
      <c r="A417" s="26"/>
      <c r="B417" s="74"/>
      <c r="C417" s="51"/>
      <c r="D417" s="51"/>
      <c r="E417" s="179"/>
      <c r="F417" s="179"/>
      <c r="G417" s="179"/>
    </row>
    <row r="418" spans="1:7" ht="15" x14ac:dyDescent="0.25">
      <c r="A418" s="26"/>
      <c r="B418" s="74"/>
      <c r="C418" s="51"/>
      <c r="D418" s="51"/>
      <c r="E418" s="179"/>
      <c r="F418" s="179"/>
      <c r="G418" s="179"/>
    </row>
    <row r="419" spans="1:7" ht="15" x14ac:dyDescent="0.25">
      <c r="A419" s="26"/>
      <c r="B419" s="74"/>
      <c r="C419" s="117"/>
      <c r="D419" s="51"/>
      <c r="E419" s="179"/>
      <c r="F419" s="179"/>
      <c r="G419" s="179"/>
    </row>
    <row r="420" spans="1:7" ht="15" x14ac:dyDescent="0.25">
      <c r="A420" s="26"/>
      <c r="B420" s="74"/>
      <c r="C420" s="117"/>
      <c r="D420" s="51"/>
      <c r="E420" s="179"/>
      <c r="F420" s="179"/>
      <c r="G420" s="179"/>
    </row>
    <row r="421" spans="1:7" ht="15" x14ac:dyDescent="0.25">
      <c r="A421" s="26"/>
      <c r="B421" s="74"/>
      <c r="C421" s="117"/>
      <c r="D421" s="51"/>
      <c r="E421" s="179"/>
      <c r="F421" s="179"/>
      <c r="G421" s="179"/>
    </row>
    <row r="422" spans="1:7" ht="15" x14ac:dyDescent="0.25">
      <c r="A422" s="26"/>
      <c r="B422" s="74"/>
      <c r="C422" s="117"/>
      <c r="D422" s="51"/>
      <c r="E422" s="179"/>
      <c r="F422" s="179"/>
      <c r="G422" s="179"/>
    </row>
    <row r="423" spans="1:7" ht="15" x14ac:dyDescent="0.25">
      <c r="A423" s="26"/>
      <c r="B423" s="74"/>
      <c r="C423" s="117"/>
      <c r="D423" s="51"/>
      <c r="E423" s="179"/>
      <c r="F423" s="179"/>
      <c r="G423" s="179"/>
    </row>
    <row r="424" spans="1:7" ht="15" x14ac:dyDescent="0.25">
      <c r="A424" s="26"/>
      <c r="B424" s="74"/>
      <c r="C424" s="117"/>
      <c r="D424" s="51"/>
      <c r="E424" s="179"/>
      <c r="F424" s="179"/>
      <c r="G424" s="179"/>
    </row>
    <row r="425" spans="1:7" ht="15" x14ac:dyDescent="0.25">
      <c r="A425" s="26"/>
      <c r="B425" s="74"/>
      <c r="C425" s="117"/>
      <c r="D425" s="51"/>
      <c r="E425" s="179"/>
      <c r="F425" s="179"/>
      <c r="G425" s="179"/>
    </row>
    <row r="426" spans="1:7" ht="15" x14ac:dyDescent="0.25">
      <c r="A426" s="26"/>
      <c r="B426" s="74"/>
      <c r="C426" s="117"/>
      <c r="D426" s="51"/>
      <c r="E426" s="179"/>
      <c r="F426" s="179"/>
      <c r="G426" s="179"/>
    </row>
    <row r="427" spans="1:7" ht="15" x14ac:dyDescent="0.25">
      <c r="A427" s="26"/>
      <c r="B427" s="74"/>
      <c r="C427" s="117"/>
      <c r="D427" s="51"/>
      <c r="E427" s="179"/>
      <c r="F427" s="179"/>
      <c r="G427" s="179"/>
    </row>
    <row r="428" spans="1:7" ht="15" x14ac:dyDescent="0.25">
      <c r="A428" s="26"/>
      <c r="B428" s="74"/>
      <c r="C428" s="117"/>
      <c r="D428" s="51"/>
      <c r="E428" s="179"/>
      <c r="F428" s="179"/>
      <c r="G428" s="179"/>
    </row>
    <row r="429" spans="1:7" ht="15" x14ac:dyDescent="0.25">
      <c r="A429" s="26"/>
      <c r="B429" s="74"/>
      <c r="C429" s="117"/>
      <c r="D429" s="51"/>
      <c r="E429" s="179"/>
      <c r="F429" s="179"/>
      <c r="G429" s="179"/>
    </row>
    <row r="430" spans="1:7" ht="15" x14ac:dyDescent="0.25">
      <c r="A430" s="26"/>
      <c r="B430" s="74"/>
      <c r="C430" s="117"/>
      <c r="D430" s="51"/>
      <c r="E430" s="179"/>
      <c r="F430" s="179"/>
      <c r="G430" s="179"/>
    </row>
    <row r="431" spans="1:7" ht="15" x14ac:dyDescent="0.25">
      <c r="A431" s="26"/>
      <c r="B431" s="74"/>
      <c r="C431" s="51"/>
      <c r="D431" s="51"/>
      <c r="E431" s="179"/>
      <c r="F431" s="179"/>
      <c r="G431" s="179"/>
    </row>
    <row r="432" spans="1:7" ht="15" x14ac:dyDescent="0.25">
      <c r="A432" s="26"/>
      <c r="B432" s="74"/>
      <c r="C432" s="51"/>
      <c r="D432" s="51"/>
      <c r="E432" s="179"/>
      <c r="F432" s="179"/>
      <c r="G432" s="179"/>
    </row>
    <row r="433" spans="1:7" ht="15" x14ac:dyDescent="0.25">
      <c r="A433" s="26"/>
      <c r="B433" s="74"/>
      <c r="C433" s="51"/>
      <c r="D433" s="51"/>
      <c r="E433" s="179"/>
      <c r="F433" s="179"/>
      <c r="G433" s="179"/>
    </row>
    <row r="434" spans="1:7" ht="15" x14ac:dyDescent="0.25">
      <c r="A434" s="26"/>
      <c r="B434" s="74"/>
      <c r="C434" s="51"/>
      <c r="D434" s="51"/>
      <c r="E434" s="179"/>
      <c r="F434" s="179"/>
      <c r="G434" s="179"/>
    </row>
    <row r="435" spans="1:7" ht="15" x14ac:dyDescent="0.25">
      <c r="A435" s="26"/>
      <c r="B435" s="74"/>
      <c r="C435" s="51"/>
      <c r="D435" s="51"/>
      <c r="E435" s="179"/>
      <c r="F435" s="179"/>
      <c r="G435" s="179"/>
    </row>
    <row r="436" spans="1:7" ht="15" x14ac:dyDescent="0.25">
      <c r="A436" s="26"/>
      <c r="B436" s="74"/>
      <c r="C436" s="51"/>
      <c r="D436" s="51"/>
      <c r="E436" s="179"/>
      <c r="F436" s="179"/>
      <c r="G436" s="179"/>
    </row>
    <row r="437" spans="1:7" ht="15" x14ac:dyDescent="0.25">
      <c r="A437" s="26"/>
      <c r="B437" s="74"/>
      <c r="C437" s="51"/>
      <c r="D437" s="51"/>
      <c r="E437" s="179"/>
      <c r="F437" s="179"/>
      <c r="G437" s="179"/>
    </row>
    <row r="438" spans="1:7" ht="15" x14ac:dyDescent="0.25">
      <c r="A438" s="26"/>
      <c r="B438" s="74"/>
      <c r="C438" s="51"/>
      <c r="D438" s="51"/>
      <c r="E438" s="179"/>
      <c r="F438" s="179"/>
      <c r="G438" s="179"/>
    </row>
    <row r="439" spans="1:7" ht="15" x14ac:dyDescent="0.25">
      <c r="A439" s="26"/>
      <c r="B439" s="74"/>
      <c r="C439" s="51"/>
      <c r="D439" s="51"/>
      <c r="E439" s="179"/>
      <c r="F439" s="179"/>
      <c r="G439" s="179"/>
    </row>
    <row r="440" spans="1:7" ht="15" x14ac:dyDescent="0.25">
      <c r="A440" s="26"/>
      <c r="B440" s="74"/>
      <c r="C440" s="51"/>
      <c r="D440" s="51"/>
      <c r="E440" s="179"/>
      <c r="F440" s="179"/>
      <c r="G440" s="179"/>
    </row>
    <row r="441" spans="1:7" ht="15" x14ac:dyDescent="0.25">
      <c r="A441" s="26"/>
      <c r="B441" s="74"/>
      <c r="C441" s="51"/>
      <c r="D441" s="51"/>
      <c r="E441" s="179"/>
      <c r="F441" s="179"/>
      <c r="G441" s="179"/>
    </row>
    <row r="442" spans="1:7" ht="15" x14ac:dyDescent="0.25">
      <c r="A442" s="26"/>
      <c r="B442" s="74"/>
      <c r="C442" s="51"/>
      <c r="D442" s="51"/>
      <c r="E442" s="179"/>
      <c r="F442" s="179"/>
      <c r="G442" s="179"/>
    </row>
    <row r="443" spans="1:7" ht="15" x14ac:dyDescent="0.25">
      <c r="A443" s="26"/>
      <c r="B443" s="74"/>
      <c r="C443" s="51"/>
      <c r="D443" s="51"/>
      <c r="E443" s="179"/>
      <c r="F443" s="179"/>
      <c r="G443" s="179"/>
    </row>
    <row r="444" spans="1:7" ht="15" x14ac:dyDescent="0.25">
      <c r="A444" s="26"/>
      <c r="B444" s="74"/>
      <c r="C444" s="51"/>
      <c r="D444" s="51"/>
      <c r="E444" s="179"/>
      <c r="F444" s="179"/>
      <c r="G444" s="179"/>
    </row>
    <row r="445" spans="1:7" ht="15" x14ac:dyDescent="0.25">
      <c r="A445" s="26"/>
      <c r="B445" s="74"/>
      <c r="C445" s="51"/>
      <c r="D445" s="51"/>
      <c r="E445" s="179"/>
      <c r="F445" s="179"/>
      <c r="G445" s="179"/>
    </row>
    <row r="446" spans="1:7" ht="15" x14ac:dyDescent="0.25">
      <c r="A446" s="26"/>
      <c r="B446" s="74"/>
      <c r="C446" s="51"/>
      <c r="D446" s="51"/>
      <c r="E446" s="179"/>
      <c r="F446" s="179"/>
      <c r="G446" s="179"/>
    </row>
    <row r="447" spans="1:7" ht="15" x14ac:dyDescent="0.25">
      <c r="A447" s="26"/>
      <c r="B447" s="74"/>
      <c r="C447" s="51"/>
      <c r="D447" s="51"/>
      <c r="E447" s="179"/>
      <c r="F447" s="179"/>
      <c r="G447" s="179"/>
    </row>
    <row r="448" spans="1:7" ht="15" x14ac:dyDescent="0.25">
      <c r="A448" s="26"/>
      <c r="B448" s="74"/>
      <c r="C448" s="51"/>
      <c r="D448" s="51"/>
      <c r="E448" s="179"/>
      <c r="F448" s="179"/>
      <c r="G448" s="179"/>
    </row>
    <row r="449" spans="1:7" ht="15" x14ac:dyDescent="0.25">
      <c r="A449" s="26"/>
      <c r="B449" s="74"/>
      <c r="C449" s="51"/>
      <c r="D449" s="51"/>
      <c r="E449" s="179"/>
      <c r="F449" s="179"/>
      <c r="G449" s="179"/>
    </row>
    <row r="450" spans="1:7" ht="15" x14ac:dyDescent="0.25">
      <c r="A450" s="26"/>
      <c r="B450" s="74"/>
      <c r="C450" s="51"/>
      <c r="D450" s="51"/>
      <c r="E450" s="179"/>
      <c r="F450" s="179"/>
      <c r="G450" s="179"/>
    </row>
    <row r="451" spans="1:7" ht="15" x14ac:dyDescent="0.25">
      <c r="A451" s="26"/>
      <c r="B451" s="74"/>
      <c r="C451" s="51"/>
      <c r="D451" s="51"/>
      <c r="E451" s="179"/>
      <c r="F451" s="179"/>
      <c r="G451" s="179"/>
    </row>
  </sheetData>
  <mergeCells count="3">
    <mergeCell ref="A2:G2"/>
    <mergeCell ref="A1:G1"/>
    <mergeCell ref="A3:G3"/>
  </mergeCells>
  <printOptions gridLines="1"/>
  <pageMargins left="0.28999999999999998" right="0.25" top="0.44" bottom="0.34"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7"/>
  <sheetViews>
    <sheetView topLeftCell="A910" zoomScaleNormal="100" workbookViewId="0">
      <selection activeCell="I935" sqref="I935"/>
    </sheetView>
  </sheetViews>
  <sheetFormatPr defaultRowHeight="15" x14ac:dyDescent="0.25"/>
  <cols>
    <col min="1" max="1" width="7" style="311" customWidth="1"/>
    <col min="2" max="2" width="11" style="312" customWidth="1"/>
    <col min="3" max="3" width="54.7109375" style="108" customWidth="1"/>
    <col min="4" max="4" width="8.28515625" style="108" customWidth="1"/>
    <col min="5" max="5" width="8.85546875" style="130" customWidth="1"/>
    <col min="6" max="6" width="15.85546875" style="11" customWidth="1"/>
    <col min="7" max="7" width="18" style="131" customWidth="1"/>
    <col min="8" max="8" width="9.140625" style="108"/>
    <col min="9" max="9" width="16" style="108" customWidth="1"/>
    <col min="10" max="10" width="14.28515625" style="108" bestFit="1" customWidth="1"/>
    <col min="11" max="16384" width="9.140625" style="108"/>
  </cols>
  <sheetData>
    <row r="1" spans="1:7" ht="18.75" customHeight="1" x14ac:dyDescent="0.25">
      <c r="A1" s="405" t="s">
        <v>646</v>
      </c>
      <c r="B1" s="405"/>
      <c r="C1" s="405"/>
      <c r="D1" s="405"/>
      <c r="E1" s="405"/>
      <c r="F1" s="405"/>
      <c r="G1" s="405"/>
    </row>
    <row r="2" spans="1:7" s="211" customFormat="1" ht="42.75" customHeight="1" x14ac:dyDescent="0.25">
      <c r="A2" s="404" t="s">
        <v>2311</v>
      </c>
      <c r="B2" s="404"/>
      <c r="C2" s="404"/>
      <c r="D2" s="404"/>
      <c r="E2" s="404"/>
      <c r="F2" s="404"/>
      <c r="G2" s="404"/>
    </row>
    <row r="3" spans="1:7" ht="21.75" customHeight="1" x14ac:dyDescent="0.25">
      <c r="C3" s="309" t="s">
        <v>647</v>
      </c>
    </row>
    <row r="4" spans="1:7" ht="15.75" x14ac:dyDescent="0.25">
      <c r="A4" s="313" t="s">
        <v>1</v>
      </c>
      <c r="B4" s="313" t="s">
        <v>2</v>
      </c>
      <c r="C4" s="2" t="s">
        <v>3</v>
      </c>
      <c r="D4" s="2" t="s">
        <v>4</v>
      </c>
      <c r="E4" s="49" t="s">
        <v>5</v>
      </c>
      <c r="F4" s="291" t="s">
        <v>6</v>
      </c>
      <c r="G4" s="314" t="s">
        <v>7</v>
      </c>
    </row>
    <row r="5" spans="1:7" x14ac:dyDescent="0.25">
      <c r="A5" s="315" t="s">
        <v>8</v>
      </c>
      <c r="B5" s="315"/>
      <c r="C5" s="5"/>
      <c r="D5" s="3" t="s">
        <v>9</v>
      </c>
      <c r="E5" s="132" t="s">
        <v>10</v>
      </c>
      <c r="F5" s="38" t="s">
        <v>11</v>
      </c>
      <c r="G5" s="212" t="s">
        <v>12</v>
      </c>
    </row>
    <row r="6" spans="1:7" ht="18" customHeight="1" x14ac:dyDescent="0.25">
      <c r="A6" s="316" t="s">
        <v>13</v>
      </c>
      <c r="B6" s="317"/>
      <c r="C6" s="6" t="s">
        <v>648</v>
      </c>
      <c r="D6" s="214"/>
      <c r="E6" s="215"/>
      <c r="F6" s="194"/>
      <c r="G6" s="216"/>
    </row>
    <row r="7" spans="1:7" s="129" customFormat="1" ht="18" customHeight="1" x14ac:dyDescent="0.25">
      <c r="A7" s="316" t="s">
        <v>15</v>
      </c>
      <c r="B7" s="316"/>
      <c r="C7" s="6" t="s">
        <v>649</v>
      </c>
      <c r="D7" s="214"/>
      <c r="E7" s="215"/>
      <c r="F7" s="194"/>
      <c r="G7" s="216"/>
    </row>
    <row r="8" spans="1:7" ht="18" customHeight="1" x14ac:dyDescent="0.25">
      <c r="A8" s="318" t="s">
        <v>650</v>
      </c>
      <c r="B8" s="317" t="s">
        <v>1683</v>
      </c>
      <c r="C8" s="15" t="s">
        <v>651</v>
      </c>
      <c r="D8" s="214" t="s">
        <v>53</v>
      </c>
      <c r="E8" s="133">
        <v>1</v>
      </c>
      <c r="F8" s="134"/>
      <c r="G8" s="134"/>
    </row>
    <row r="9" spans="1:7" ht="18" customHeight="1" x14ac:dyDescent="0.25">
      <c r="A9" s="318" t="s">
        <v>652</v>
      </c>
      <c r="B9" s="317" t="s">
        <v>1684</v>
      </c>
      <c r="C9" s="15" t="s">
        <v>653</v>
      </c>
      <c r="D9" s="214" t="s">
        <v>53</v>
      </c>
      <c r="E9" s="133">
        <v>3</v>
      </c>
      <c r="F9" s="134"/>
      <c r="G9" s="134"/>
    </row>
    <row r="10" spans="1:7" ht="18" customHeight="1" x14ac:dyDescent="0.25">
      <c r="A10" s="318" t="s">
        <v>654</v>
      </c>
      <c r="B10" s="317" t="s">
        <v>1685</v>
      </c>
      <c r="C10" s="15" t="s">
        <v>655</v>
      </c>
      <c r="D10" s="214" t="s">
        <v>53</v>
      </c>
      <c r="E10" s="133">
        <v>3</v>
      </c>
      <c r="F10" s="134"/>
      <c r="G10" s="134"/>
    </row>
    <row r="11" spans="1:7" ht="18" customHeight="1" x14ac:dyDescent="0.25">
      <c r="A11" s="318" t="s">
        <v>656</v>
      </c>
      <c r="B11" s="317" t="s">
        <v>1686</v>
      </c>
      <c r="C11" s="15" t="s">
        <v>657</v>
      </c>
      <c r="D11" s="214" t="s">
        <v>53</v>
      </c>
      <c r="E11" s="133">
        <v>3</v>
      </c>
      <c r="F11" s="134"/>
      <c r="G11" s="134"/>
    </row>
    <row r="12" spans="1:7" ht="18" customHeight="1" x14ac:dyDescent="0.25">
      <c r="A12" s="318" t="s">
        <v>658</v>
      </c>
      <c r="B12" s="317" t="s">
        <v>1687</v>
      </c>
      <c r="C12" s="15" t="s">
        <v>659</v>
      </c>
      <c r="D12" s="214" t="s">
        <v>53</v>
      </c>
      <c r="E12" s="133">
        <v>3</v>
      </c>
      <c r="F12" s="134"/>
      <c r="G12" s="134"/>
    </row>
    <row r="13" spans="1:7" ht="18" customHeight="1" x14ac:dyDescent="0.25">
      <c r="A13" s="318" t="s">
        <v>660</v>
      </c>
      <c r="B13" s="317" t="s">
        <v>1688</v>
      </c>
      <c r="C13" s="15" t="s">
        <v>661</v>
      </c>
      <c r="D13" s="214" t="s">
        <v>53</v>
      </c>
      <c r="E13" s="133">
        <v>3</v>
      </c>
      <c r="F13" s="134"/>
      <c r="G13" s="134"/>
    </row>
    <row r="14" spans="1:7" ht="18" customHeight="1" x14ac:dyDescent="0.25">
      <c r="A14" s="318" t="s">
        <v>662</v>
      </c>
      <c r="B14" s="317" t="s">
        <v>1689</v>
      </c>
      <c r="C14" s="15" t="s">
        <v>663</v>
      </c>
      <c r="D14" s="214" t="s">
        <v>53</v>
      </c>
      <c r="E14" s="133">
        <v>3</v>
      </c>
      <c r="F14" s="134"/>
      <c r="G14" s="134"/>
    </row>
    <row r="15" spans="1:7" ht="18" customHeight="1" x14ac:dyDescent="0.25">
      <c r="A15" s="318" t="s">
        <v>664</v>
      </c>
      <c r="B15" s="317" t="s">
        <v>1690</v>
      </c>
      <c r="C15" s="15" t="s">
        <v>665</v>
      </c>
      <c r="D15" s="214" t="s">
        <v>53</v>
      </c>
      <c r="E15" s="133">
        <v>3</v>
      </c>
      <c r="F15" s="134"/>
      <c r="G15" s="134"/>
    </row>
    <row r="16" spans="1:7" ht="18" customHeight="1" x14ac:dyDescent="0.25">
      <c r="A16" s="318" t="s">
        <v>666</v>
      </c>
      <c r="B16" s="317" t="s">
        <v>1691</v>
      </c>
      <c r="C16" s="15" t="s">
        <v>667</v>
      </c>
      <c r="D16" s="214" t="s">
        <v>53</v>
      </c>
      <c r="E16" s="133">
        <v>3</v>
      </c>
      <c r="F16" s="134"/>
      <c r="G16" s="134"/>
    </row>
    <row r="17" spans="1:7" ht="18" customHeight="1" x14ac:dyDescent="0.25">
      <c r="A17" s="318" t="s">
        <v>668</v>
      </c>
      <c r="B17" s="317" t="s">
        <v>1692</v>
      </c>
      <c r="C17" s="15" t="s">
        <v>669</v>
      </c>
      <c r="D17" s="214" t="s">
        <v>53</v>
      </c>
      <c r="E17" s="133">
        <v>3</v>
      </c>
      <c r="F17" s="134"/>
      <c r="G17" s="134"/>
    </row>
    <row r="18" spans="1:7" ht="18" customHeight="1" x14ac:dyDescent="0.25">
      <c r="A18" s="318" t="s">
        <v>670</v>
      </c>
      <c r="B18" s="317" t="s">
        <v>1693</v>
      </c>
      <c r="C18" s="15" t="s">
        <v>671</v>
      </c>
      <c r="D18" s="214" t="s">
        <v>53</v>
      </c>
      <c r="E18" s="133">
        <v>1</v>
      </c>
      <c r="F18" s="134"/>
      <c r="G18" s="134"/>
    </row>
    <row r="19" spans="1:7" ht="18" customHeight="1" x14ac:dyDescent="0.25">
      <c r="A19" s="318" t="s">
        <v>672</v>
      </c>
      <c r="B19" s="317" t="s">
        <v>1694</v>
      </c>
      <c r="C19" s="15" t="s">
        <v>673</v>
      </c>
      <c r="D19" s="214" t="s">
        <v>53</v>
      </c>
      <c r="E19" s="133">
        <v>1</v>
      </c>
      <c r="F19" s="134"/>
      <c r="G19" s="134"/>
    </row>
    <row r="20" spans="1:7" ht="18" customHeight="1" x14ac:dyDescent="0.25">
      <c r="A20" s="318" t="s">
        <v>674</v>
      </c>
      <c r="B20" s="317" t="s">
        <v>1695</v>
      </c>
      <c r="C20" s="15" t="s">
        <v>675</v>
      </c>
      <c r="D20" s="214" t="s">
        <v>53</v>
      </c>
      <c r="E20" s="133">
        <v>4</v>
      </c>
      <c r="F20" s="134"/>
      <c r="G20" s="134"/>
    </row>
    <row r="21" spans="1:7" ht="18" customHeight="1" x14ac:dyDescent="0.25">
      <c r="A21" s="318" t="s">
        <v>676</v>
      </c>
      <c r="B21" s="317" t="s">
        <v>1696</v>
      </c>
      <c r="C21" s="15" t="s">
        <v>677</v>
      </c>
      <c r="D21" s="214" t="s">
        <v>53</v>
      </c>
      <c r="E21" s="133">
        <v>2</v>
      </c>
      <c r="F21" s="134"/>
      <c r="G21" s="134"/>
    </row>
    <row r="22" spans="1:7" ht="18" customHeight="1" x14ac:dyDescent="0.25">
      <c r="A22" s="318" t="s">
        <v>678</v>
      </c>
      <c r="B22" s="317" t="s">
        <v>1697</v>
      </c>
      <c r="C22" s="15" t="s">
        <v>679</v>
      </c>
      <c r="D22" s="214" t="s">
        <v>53</v>
      </c>
      <c r="E22" s="133">
        <v>2</v>
      </c>
      <c r="F22" s="134"/>
      <c r="G22" s="134"/>
    </row>
    <row r="23" spans="1:7" ht="18" customHeight="1" x14ac:dyDescent="0.25">
      <c r="A23" s="318" t="s">
        <v>680</v>
      </c>
      <c r="B23" s="317" t="s">
        <v>1698</v>
      </c>
      <c r="C23" s="15" t="s">
        <v>681</v>
      </c>
      <c r="D23" s="214" t="s">
        <v>53</v>
      </c>
      <c r="E23" s="133">
        <v>3</v>
      </c>
      <c r="F23" s="134"/>
      <c r="G23" s="134"/>
    </row>
    <row r="24" spans="1:7" ht="18" customHeight="1" x14ac:dyDescent="0.25">
      <c r="A24" s="318" t="s">
        <v>682</v>
      </c>
      <c r="B24" s="317" t="s">
        <v>1699</v>
      </c>
      <c r="C24" s="15" t="s">
        <v>683</v>
      </c>
      <c r="D24" s="214" t="s">
        <v>53</v>
      </c>
      <c r="E24" s="133">
        <v>8</v>
      </c>
      <c r="F24" s="134"/>
      <c r="G24" s="134"/>
    </row>
    <row r="25" spans="1:7" ht="18" customHeight="1" x14ac:dyDescent="0.25">
      <c r="A25" s="318" t="s">
        <v>684</v>
      </c>
      <c r="B25" s="317" t="s">
        <v>1700</v>
      </c>
      <c r="C25" s="15" t="s">
        <v>685</v>
      </c>
      <c r="D25" s="214" t="s">
        <v>53</v>
      </c>
      <c r="E25" s="133">
        <v>5</v>
      </c>
      <c r="F25" s="134"/>
      <c r="G25" s="134"/>
    </row>
    <row r="26" spans="1:7" ht="18" customHeight="1" x14ac:dyDescent="0.25">
      <c r="A26" s="318" t="s">
        <v>686</v>
      </c>
      <c r="B26" s="317" t="s">
        <v>1701</v>
      </c>
      <c r="C26" s="15" t="s">
        <v>687</v>
      </c>
      <c r="D26" s="214" t="s">
        <v>53</v>
      </c>
      <c r="E26" s="133">
        <v>2</v>
      </c>
      <c r="F26" s="134"/>
      <c r="G26" s="134"/>
    </row>
    <row r="27" spans="1:7" ht="18" customHeight="1" x14ac:dyDescent="0.25">
      <c r="A27" s="318" t="s">
        <v>688</v>
      </c>
      <c r="B27" s="317" t="s">
        <v>1702</v>
      </c>
      <c r="C27" s="15" t="s">
        <v>689</v>
      </c>
      <c r="D27" s="214" t="s">
        <v>53</v>
      </c>
      <c r="E27" s="133">
        <v>1</v>
      </c>
      <c r="F27" s="134"/>
      <c r="G27" s="134"/>
    </row>
    <row r="28" spans="1:7" ht="18" customHeight="1" x14ac:dyDescent="0.25">
      <c r="A28" s="318" t="s">
        <v>690</v>
      </c>
      <c r="B28" s="317" t="s">
        <v>1703</v>
      </c>
      <c r="C28" s="15" t="s">
        <v>691</v>
      </c>
      <c r="D28" s="214" t="s">
        <v>53</v>
      </c>
      <c r="E28" s="133">
        <v>3</v>
      </c>
      <c r="F28" s="134"/>
      <c r="G28" s="134"/>
    </row>
    <row r="29" spans="1:7" ht="18" customHeight="1" x14ac:dyDescent="0.25">
      <c r="A29" s="318" t="s">
        <v>692</v>
      </c>
      <c r="B29" s="317" t="s">
        <v>1704</v>
      </c>
      <c r="C29" s="15" t="s">
        <v>693</v>
      </c>
      <c r="D29" s="214" t="s">
        <v>53</v>
      </c>
      <c r="E29" s="133">
        <v>3</v>
      </c>
      <c r="F29" s="134"/>
      <c r="G29" s="134"/>
    </row>
    <row r="30" spans="1:7" ht="18" customHeight="1" x14ac:dyDescent="0.25">
      <c r="A30" s="318" t="s">
        <v>694</v>
      </c>
      <c r="B30" s="317" t="s">
        <v>1705</v>
      </c>
      <c r="C30" s="15" t="s">
        <v>695</v>
      </c>
      <c r="D30" s="214" t="s">
        <v>53</v>
      </c>
      <c r="E30" s="133">
        <v>3</v>
      </c>
      <c r="F30" s="134"/>
      <c r="G30" s="134"/>
    </row>
    <row r="31" spans="1:7" ht="18" customHeight="1" x14ac:dyDescent="0.25">
      <c r="A31" s="318" t="s">
        <v>696</v>
      </c>
      <c r="B31" s="317" t="s">
        <v>1706</v>
      </c>
      <c r="C31" s="15" t="s">
        <v>697</v>
      </c>
      <c r="D31" s="214" t="s">
        <v>53</v>
      </c>
      <c r="E31" s="133">
        <v>3</v>
      </c>
      <c r="F31" s="134"/>
      <c r="G31" s="134"/>
    </row>
    <row r="32" spans="1:7" ht="18" customHeight="1" x14ac:dyDescent="0.25">
      <c r="A32" s="318" t="s">
        <v>698</v>
      </c>
      <c r="B32" s="317" t="s">
        <v>1707</v>
      </c>
      <c r="C32" s="15" t="s">
        <v>699</v>
      </c>
      <c r="D32" s="214" t="s">
        <v>53</v>
      </c>
      <c r="E32" s="133">
        <v>1</v>
      </c>
      <c r="F32" s="134"/>
      <c r="G32" s="134"/>
    </row>
    <row r="33" spans="1:7" ht="18" customHeight="1" x14ac:dyDescent="0.25">
      <c r="A33" s="318" t="s">
        <v>700</v>
      </c>
      <c r="B33" s="317" t="s">
        <v>1708</v>
      </c>
      <c r="C33" s="15" t="s">
        <v>701</v>
      </c>
      <c r="D33" s="214" t="s">
        <v>53</v>
      </c>
      <c r="E33" s="133">
        <v>3</v>
      </c>
      <c r="F33" s="134"/>
      <c r="G33" s="134"/>
    </row>
    <row r="34" spans="1:7" ht="18" customHeight="1" x14ac:dyDescent="0.25">
      <c r="A34" s="318" t="s">
        <v>702</v>
      </c>
      <c r="B34" s="317" t="s">
        <v>1709</v>
      </c>
      <c r="C34" s="15" t="s">
        <v>703</v>
      </c>
      <c r="D34" s="214" t="s">
        <v>53</v>
      </c>
      <c r="E34" s="133">
        <v>2</v>
      </c>
      <c r="F34" s="134"/>
      <c r="G34" s="134"/>
    </row>
    <row r="35" spans="1:7" ht="18" customHeight="1" x14ac:dyDescent="0.25">
      <c r="A35" s="318" t="s">
        <v>704</v>
      </c>
      <c r="B35" s="317" t="s">
        <v>1710</v>
      </c>
      <c r="C35" s="15" t="s">
        <v>705</v>
      </c>
      <c r="D35" s="214" t="s">
        <v>53</v>
      </c>
      <c r="E35" s="133">
        <v>1</v>
      </c>
      <c r="F35" s="134"/>
      <c r="G35" s="134"/>
    </row>
    <row r="36" spans="1:7" ht="18" customHeight="1" x14ac:dyDescent="0.25">
      <c r="A36" s="318" t="s">
        <v>706</v>
      </c>
      <c r="B36" s="317" t="s">
        <v>1711</v>
      </c>
      <c r="C36" s="15" t="s">
        <v>707</v>
      </c>
      <c r="D36" s="214" t="s">
        <v>53</v>
      </c>
      <c r="E36" s="133">
        <v>1</v>
      </c>
      <c r="F36" s="134"/>
      <c r="G36" s="134"/>
    </row>
    <row r="37" spans="1:7" ht="18" customHeight="1" x14ac:dyDescent="0.25">
      <c r="A37" s="318" t="s">
        <v>708</v>
      </c>
      <c r="B37" s="317" t="s">
        <v>1712</v>
      </c>
      <c r="C37" s="15" t="s">
        <v>709</v>
      </c>
      <c r="D37" s="214" t="s">
        <v>53</v>
      </c>
      <c r="E37" s="133">
        <v>3</v>
      </c>
      <c r="F37" s="134"/>
      <c r="G37" s="134"/>
    </row>
    <row r="38" spans="1:7" ht="18" customHeight="1" x14ac:dyDescent="0.25">
      <c r="A38" s="318" t="s">
        <v>710</v>
      </c>
      <c r="B38" s="317" t="s">
        <v>1713</v>
      </c>
      <c r="C38" s="15" t="s">
        <v>711</v>
      </c>
      <c r="D38" s="214" t="s">
        <v>53</v>
      </c>
      <c r="E38" s="133">
        <v>2</v>
      </c>
      <c r="F38" s="134"/>
      <c r="G38" s="134"/>
    </row>
    <row r="39" spans="1:7" ht="18" customHeight="1" x14ac:dyDescent="0.25">
      <c r="A39" s="318" t="s">
        <v>712</v>
      </c>
      <c r="B39" s="317" t="s">
        <v>1714</v>
      </c>
      <c r="C39" s="15" t="s">
        <v>713</v>
      </c>
      <c r="D39" s="214" t="s">
        <v>53</v>
      </c>
      <c r="E39" s="133">
        <v>1</v>
      </c>
      <c r="F39" s="134"/>
      <c r="G39" s="134"/>
    </row>
    <row r="40" spans="1:7" ht="18" customHeight="1" x14ac:dyDescent="0.25">
      <c r="A40" s="318" t="s">
        <v>714</v>
      </c>
      <c r="B40" s="317" t="s">
        <v>1715</v>
      </c>
      <c r="C40" s="15" t="s">
        <v>715</v>
      </c>
      <c r="D40" s="214" t="s">
        <v>53</v>
      </c>
      <c r="E40" s="133">
        <v>1</v>
      </c>
      <c r="F40" s="134"/>
      <c r="G40" s="134"/>
    </row>
    <row r="41" spans="1:7" ht="18" customHeight="1" x14ac:dyDescent="0.25">
      <c r="A41" s="318" t="s">
        <v>716</v>
      </c>
      <c r="B41" s="317" t="s">
        <v>1716</v>
      </c>
      <c r="C41" s="15" t="s">
        <v>717</v>
      </c>
      <c r="D41" s="214" t="s">
        <v>53</v>
      </c>
      <c r="E41" s="133">
        <v>1</v>
      </c>
      <c r="F41" s="134"/>
      <c r="G41" s="134"/>
    </row>
    <row r="42" spans="1:7" ht="18" customHeight="1" x14ac:dyDescent="0.25">
      <c r="A42" s="318" t="s">
        <v>718</v>
      </c>
      <c r="B42" s="317" t="s">
        <v>1717</v>
      </c>
      <c r="C42" s="15" t="s">
        <v>719</v>
      </c>
      <c r="D42" s="214" t="s">
        <v>53</v>
      </c>
      <c r="E42" s="133">
        <v>1</v>
      </c>
      <c r="F42" s="134"/>
      <c r="G42" s="134"/>
    </row>
    <row r="43" spans="1:7" ht="18" customHeight="1" x14ac:dyDescent="0.25">
      <c r="A43" s="318" t="s">
        <v>720</v>
      </c>
      <c r="B43" s="317" t="s">
        <v>1718</v>
      </c>
      <c r="C43" s="15" t="s">
        <v>721</v>
      </c>
      <c r="D43" s="214" t="s">
        <v>53</v>
      </c>
      <c r="E43" s="133">
        <v>1</v>
      </c>
      <c r="F43" s="134"/>
      <c r="G43" s="134"/>
    </row>
    <row r="44" spans="1:7" ht="18" customHeight="1" x14ac:dyDescent="0.25">
      <c r="A44" s="318" t="s">
        <v>722</v>
      </c>
      <c r="B44" s="317" t="s">
        <v>1719</v>
      </c>
      <c r="C44" s="15" t="s">
        <v>723</v>
      </c>
      <c r="D44" s="214" t="s">
        <v>53</v>
      </c>
      <c r="E44" s="133">
        <v>1</v>
      </c>
      <c r="F44" s="134"/>
      <c r="G44" s="134"/>
    </row>
    <row r="45" spans="1:7" ht="18" customHeight="1" x14ac:dyDescent="0.25">
      <c r="A45" s="318" t="s">
        <v>724</v>
      </c>
      <c r="B45" s="317" t="s">
        <v>1720</v>
      </c>
      <c r="C45" s="15" t="s">
        <v>725</v>
      </c>
      <c r="D45" s="214" t="s">
        <v>53</v>
      </c>
      <c r="E45" s="133">
        <v>1</v>
      </c>
      <c r="F45" s="134"/>
      <c r="G45" s="134"/>
    </row>
    <row r="46" spans="1:7" ht="18" customHeight="1" x14ac:dyDescent="0.25">
      <c r="A46" s="318" t="s">
        <v>726</v>
      </c>
      <c r="B46" s="317" t="s">
        <v>1721</v>
      </c>
      <c r="C46" s="15" t="s">
        <v>727</v>
      </c>
      <c r="D46" s="214" t="s">
        <v>53</v>
      </c>
      <c r="E46" s="133">
        <v>2</v>
      </c>
      <c r="F46" s="134"/>
      <c r="G46" s="134"/>
    </row>
    <row r="47" spans="1:7" ht="18" customHeight="1" x14ac:dyDescent="0.25">
      <c r="A47" s="318" t="s">
        <v>728</v>
      </c>
      <c r="B47" s="317" t="s">
        <v>1722</v>
      </c>
      <c r="C47" s="15" t="s">
        <v>729</v>
      </c>
      <c r="D47" s="214" t="s">
        <v>53</v>
      </c>
      <c r="E47" s="133">
        <v>1</v>
      </c>
      <c r="F47" s="134"/>
      <c r="G47" s="134"/>
    </row>
    <row r="48" spans="1:7" ht="45" customHeight="1" x14ac:dyDescent="0.25">
      <c r="A48" s="318" t="s">
        <v>730</v>
      </c>
      <c r="B48" s="317" t="s">
        <v>1723</v>
      </c>
      <c r="C48" s="15" t="s">
        <v>731</v>
      </c>
      <c r="D48" s="214" t="s">
        <v>53</v>
      </c>
      <c r="E48" s="133">
        <v>1</v>
      </c>
      <c r="F48" s="134"/>
      <c r="G48" s="134"/>
    </row>
    <row r="49" spans="1:7" s="63" customFormat="1" ht="18" customHeight="1" x14ac:dyDescent="0.25">
      <c r="A49" s="319"/>
      <c r="B49" s="317"/>
      <c r="C49" s="13" t="s">
        <v>732</v>
      </c>
      <c r="D49" s="2" t="s">
        <v>31</v>
      </c>
      <c r="E49" s="217"/>
      <c r="F49" s="218"/>
      <c r="G49" s="14"/>
    </row>
    <row r="50" spans="1:7" s="63" customFormat="1" ht="18" customHeight="1" x14ac:dyDescent="0.25">
      <c r="A50" s="319"/>
      <c r="B50" s="317"/>
      <c r="E50" s="219"/>
      <c r="F50" s="135"/>
      <c r="G50" s="136"/>
    </row>
    <row r="51" spans="1:7" s="129" customFormat="1" ht="18" customHeight="1" x14ac:dyDescent="0.25">
      <c r="A51" s="316" t="s">
        <v>19</v>
      </c>
      <c r="B51" s="317"/>
      <c r="C51" s="6" t="s">
        <v>733</v>
      </c>
      <c r="D51" s="214"/>
      <c r="E51" s="215"/>
      <c r="F51" s="194"/>
      <c r="G51" s="216"/>
    </row>
    <row r="52" spans="1:7" ht="18" customHeight="1" x14ac:dyDescent="0.25">
      <c r="A52" s="318" t="s">
        <v>734</v>
      </c>
      <c r="B52" s="317" t="s">
        <v>1683</v>
      </c>
      <c r="C52" s="15" t="s">
        <v>651</v>
      </c>
      <c r="D52" s="214" t="s">
        <v>53</v>
      </c>
      <c r="E52" s="133">
        <v>1</v>
      </c>
      <c r="F52" s="134"/>
      <c r="G52" s="134"/>
    </row>
    <row r="53" spans="1:7" ht="18" customHeight="1" x14ac:dyDescent="0.25">
      <c r="A53" s="318" t="s">
        <v>735</v>
      </c>
      <c r="B53" s="317" t="s">
        <v>1684</v>
      </c>
      <c r="C53" s="15" t="s">
        <v>653</v>
      </c>
      <c r="D53" s="214" t="s">
        <v>53</v>
      </c>
      <c r="E53" s="133">
        <v>3</v>
      </c>
      <c r="F53" s="134"/>
      <c r="G53" s="134"/>
    </row>
    <row r="54" spans="1:7" ht="18" customHeight="1" x14ac:dyDescent="0.25">
      <c r="A54" s="318" t="s">
        <v>736</v>
      </c>
      <c r="B54" s="317" t="s">
        <v>1685</v>
      </c>
      <c r="C54" s="15" t="s">
        <v>655</v>
      </c>
      <c r="D54" s="214" t="s">
        <v>53</v>
      </c>
      <c r="E54" s="133">
        <v>3</v>
      </c>
      <c r="F54" s="134"/>
      <c r="G54" s="134"/>
    </row>
    <row r="55" spans="1:7" ht="18" customHeight="1" x14ac:dyDescent="0.25">
      <c r="A55" s="318" t="s">
        <v>737</v>
      </c>
      <c r="B55" s="317" t="s">
        <v>1686</v>
      </c>
      <c r="C55" s="15" t="s">
        <v>657</v>
      </c>
      <c r="D55" s="214" t="s">
        <v>53</v>
      </c>
      <c r="E55" s="133">
        <v>3</v>
      </c>
      <c r="F55" s="134"/>
      <c r="G55" s="134"/>
    </row>
    <row r="56" spans="1:7" ht="18" customHeight="1" x14ac:dyDescent="0.25">
      <c r="A56" s="318" t="s">
        <v>738</v>
      </c>
      <c r="B56" s="317" t="s">
        <v>1687</v>
      </c>
      <c r="C56" s="15" t="s">
        <v>659</v>
      </c>
      <c r="D56" s="214" t="s">
        <v>53</v>
      </c>
      <c r="E56" s="133">
        <v>3</v>
      </c>
      <c r="F56" s="134"/>
      <c r="G56" s="134"/>
    </row>
    <row r="57" spans="1:7" ht="18" customHeight="1" x14ac:dyDescent="0.25">
      <c r="A57" s="318" t="s">
        <v>739</v>
      </c>
      <c r="B57" s="317" t="s">
        <v>1688</v>
      </c>
      <c r="C57" s="15" t="s">
        <v>661</v>
      </c>
      <c r="D57" s="214" t="s">
        <v>53</v>
      </c>
      <c r="E57" s="133">
        <v>3</v>
      </c>
      <c r="F57" s="134"/>
      <c r="G57" s="134"/>
    </row>
    <row r="58" spans="1:7" ht="18" customHeight="1" x14ac:dyDescent="0.25">
      <c r="A58" s="318" t="s">
        <v>740</v>
      </c>
      <c r="B58" s="317" t="s">
        <v>1689</v>
      </c>
      <c r="C58" s="15" t="s">
        <v>663</v>
      </c>
      <c r="D58" s="214" t="s">
        <v>53</v>
      </c>
      <c r="E58" s="133">
        <v>3</v>
      </c>
      <c r="F58" s="134"/>
      <c r="G58" s="134"/>
    </row>
    <row r="59" spans="1:7" ht="18" customHeight="1" x14ac:dyDescent="0.25">
      <c r="A59" s="318" t="s">
        <v>741</v>
      </c>
      <c r="B59" s="317" t="s">
        <v>1690</v>
      </c>
      <c r="C59" s="15" t="s">
        <v>665</v>
      </c>
      <c r="D59" s="214" t="s">
        <v>53</v>
      </c>
      <c r="E59" s="133">
        <v>1</v>
      </c>
      <c r="F59" s="134"/>
      <c r="G59" s="134"/>
    </row>
    <row r="60" spans="1:7" ht="18" customHeight="1" x14ac:dyDescent="0.25">
      <c r="A60" s="318" t="s">
        <v>742</v>
      </c>
      <c r="B60" s="317" t="s">
        <v>1691</v>
      </c>
      <c r="C60" s="15" t="s">
        <v>667</v>
      </c>
      <c r="D60" s="214" t="s">
        <v>53</v>
      </c>
      <c r="E60" s="133">
        <v>1</v>
      </c>
      <c r="F60" s="134"/>
      <c r="G60" s="134"/>
    </row>
    <row r="61" spans="1:7" ht="18" customHeight="1" x14ac:dyDescent="0.25">
      <c r="A61" s="318" t="s">
        <v>743</v>
      </c>
      <c r="B61" s="317" t="s">
        <v>1695</v>
      </c>
      <c r="C61" s="15" t="s">
        <v>675</v>
      </c>
      <c r="D61" s="214" t="s">
        <v>53</v>
      </c>
      <c r="E61" s="133">
        <v>5</v>
      </c>
      <c r="F61" s="134"/>
      <c r="G61" s="134"/>
    </row>
    <row r="62" spans="1:7" ht="18" customHeight="1" x14ac:dyDescent="0.25">
      <c r="A62" s="318" t="s">
        <v>744</v>
      </c>
      <c r="B62" s="317" t="s">
        <v>1696</v>
      </c>
      <c r="C62" s="15" t="s">
        <v>677</v>
      </c>
      <c r="D62" s="214" t="s">
        <v>53</v>
      </c>
      <c r="E62" s="133">
        <v>4</v>
      </c>
      <c r="F62" s="134"/>
      <c r="G62" s="134"/>
    </row>
    <row r="63" spans="1:7" ht="18" customHeight="1" x14ac:dyDescent="0.25">
      <c r="A63" s="318" t="s">
        <v>745</v>
      </c>
      <c r="B63" s="317" t="s">
        <v>1697</v>
      </c>
      <c r="C63" s="15" t="s">
        <v>679</v>
      </c>
      <c r="D63" s="214" t="s">
        <v>53</v>
      </c>
      <c r="E63" s="133">
        <v>4</v>
      </c>
      <c r="F63" s="134"/>
      <c r="G63" s="134"/>
    </row>
    <row r="64" spans="1:7" ht="18" customHeight="1" x14ac:dyDescent="0.25">
      <c r="A64" s="318" t="s">
        <v>746</v>
      </c>
      <c r="B64" s="317" t="s">
        <v>1692</v>
      </c>
      <c r="C64" s="15" t="s">
        <v>669</v>
      </c>
      <c r="D64" s="214" t="s">
        <v>53</v>
      </c>
      <c r="E64" s="133">
        <v>2</v>
      </c>
      <c r="F64" s="134"/>
      <c r="G64" s="134"/>
    </row>
    <row r="65" spans="1:7" ht="18" customHeight="1" x14ac:dyDescent="0.25">
      <c r="A65" s="318" t="s">
        <v>747</v>
      </c>
      <c r="B65" s="317" t="s">
        <v>1698</v>
      </c>
      <c r="C65" s="15" t="s">
        <v>681</v>
      </c>
      <c r="D65" s="214" t="s">
        <v>53</v>
      </c>
      <c r="E65" s="133">
        <v>1</v>
      </c>
      <c r="F65" s="134"/>
      <c r="G65" s="134"/>
    </row>
    <row r="66" spans="1:7" ht="18" customHeight="1" x14ac:dyDescent="0.25">
      <c r="A66" s="318" t="s">
        <v>748</v>
      </c>
      <c r="B66" s="317" t="s">
        <v>1699</v>
      </c>
      <c r="C66" s="15" t="s">
        <v>683</v>
      </c>
      <c r="D66" s="214" t="s">
        <v>53</v>
      </c>
      <c r="E66" s="133">
        <v>2</v>
      </c>
      <c r="F66" s="134"/>
      <c r="G66" s="134"/>
    </row>
    <row r="67" spans="1:7" ht="18" customHeight="1" x14ac:dyDescent="0.25">
      <c r="A67" s="318" t="s">
        <v>749</v>
      </c>
      <c r="B67" s="317" t="s">
        <v>1700</v>
      </c>
      <c r="C67" s="15" t="s">
        <v>685</v>
      </c>
      <c r="D67" s="214" t="s">
        <v>53</v>
      </c>
      <c r="E67" s="133">
        <v>7</v>
      </c>
      <c r="F67" s="134"/>
      <c r="G67" s="134"/>
    </row>
    <row r="68" spans="1:7" ht="18" customHeight="1" x14ac:dyDescent="0.25">
      <c r="A68" s="318" t="s">
        <v>750</v>
      </c>
      <c r="B68" s="317" t="s">
        <v>1702</v>
      </c>
      <c r="C68" s="15" t="s">
        <v>689</v>
      </c>
      <c r="D68" s="214" t="s">
        <v>53</v>
      </c>
      <c r="E68" s="133">
        <v>8</v>
      </c>
      <c r="F68" s="134"/>
      <c r="G68" s="134"/>
    </row>
    <row r="69" spans="1:7" ht="18" customHeight="1" x14ac:dyDescent="0.25">
      <c r="A69" s="318" t="s">
        <v>751</v>
      </c>
      <c r="B69" s="317" t="s">
        <v>1724</v>
      </c>
      <c r="C69" s="15" t="s">
        <v>752</v>
      </c>
      <c r="D69" s="214" t="s">
        <v>53</v>
      </c>
      <c r="E69" s="133">
        <v>2</v>
      </c>
      <c r="F69" s="134"/>
      <c r="G69" s="134"/>
    </row>
    <row r="70" spans="1:7" ht="18" customHeight="1" x14ac:dyDescent="0.25">
      <c r="A70" s="318" t="s">
        <v>753</v>
      </c>
      <c r="B70" s="317" t="s">
        <v>1703</v>
      </c>
      <c r="C70" s="15" t="s">
        <v>754</v>
      </c>
      <c r="D70" s="214" t="s">
        <v>53</v>
      </c>
      <c r="E70" s="133">
        <v>1</v>
      </c>
      <c r="F70" s="134"/>
      <c r="G70" s="134"/>
    </row>
    <row r="71" spans="1:7" ht="18" customHeight="1" x14ac:dyDescent="0.25">
      <c r="A71" s="318" t="s">
        <v>755</v>
      </c>
      <c r="B71" s="317" t="s">
        <v>1704</v>
      </c>
      <c r="C71" s="15" t="s">
        <v>693</v>
      </c>
      <c r="D71" s="214" t="s">
        <v>53</v>
      </c>
      <c r="E71" s="133">
        <v>1</v>
      </c>
      <c r="F71" s="134"/>
      <c r="G71" s="134"/>
    </row>
    <row r="72" spans="1:7" ht="18" customHeight="1" x14ac:dyDescent="0.25">
      <c r="A72" s="318" t="s">
        <v>756</v>
      </c>
      <c r="B72" s="317" t="s">
        <v>1705</v>
      </c>
      <c r="C72" s="15" t="s">
        <v>695</v>
      </c>
      <c r="D72" s="214" t="s">
        <v>53</v>
      </c>
      <c r="E72" s="133">
        <v>1</v>
      </c>
      <c r="F72" s="134"/>
      <c r="G72" s="134"/>
    </row>
    <row r="73" spans="1:7" ht="18" customHeight="1" x14ac:dyDescent="0.25">
      <c r="A73" s="318" t="s">
        <v>757</v>
      </c>
      <c r="B73" s="317" t="s">
        <v>1706</v>
      </c>
      <c r="C73" s="15" t="s">
        <v>697</v>
      </c>
      <c r="D73" s="214" t="s">
        <v>53</v>
      </c>
      <c r="E73" s="133">
        <v>1</v>
      </c>
      <c r="F73" s="134"/>
      <c r="G73" s="134"/>
    </row>
    <row r="74" spans="1:7" ht="18" customHeight="1" x14ac:dyDescent="0.25">
      <c r="A74" s="318" t="s">
        <v>758</v>
      </c>
      <c r="B74" s="317" t="s">
        <v>1711</v>
      </c>
      <c r="C74" s="15" t="s">
        <v>707</v>
      </c>
      <c r="D74" s="214" t="s">
        <v>53</v>
      </c>
      <c r="E74" s="133">
        <v>1</v>
      </c>
      <c r="F74" s="134"/>
      <c r="G74" s="134"/>
    </row>
    <row r="75" spans="1:7" ht="18" customHeight="1" x14ac:dyDescent="0.25">
      <c r="A75" s="318" t="s">
        <v>759</v>
      </c>
      <c r="B75" s="317" t="s">
        <v>1714</v>
      </c>
      <c r="C75" s="15" t="s">
        <v>713</v>
      </c>
      <c r="D75" s="214" t="s">
        <v>53</v>
      </c>
      <c r="E75" s="133">
        <v>1</v>
      </c>
      <c r="F75" s="134"/>
      <c r="G75" s="134"/>
    </row>
    <row r="76" spans="1:7" s="63" customFormat="1" ht="18" customHeight="1" x14ac:dyDescent="0.25">
      <c r="A76" s="318" t="s">
        <v>760</v>
      </c>
      <c r="B76" s="317" t="s">
        <v>1725</v>
      </c>
      <c r="C76" s="15" t="s">
        <v>761</v>
      </c>
      <c r="D76" s="214" t="s">
        <v>53</v>
      </c>
      <c r="E76" s="133">
        <v>2</v>
      </c>
      <c r="F76" s="134"/>
      <c r="G76" s="134"/>
    </row>
    <row r="77" spans="1:7" s="63" customFormat="1" ht="18" customHeight="1" x14ac:dyDescent="0.25">
      <c r="A77" s="318" t="s">
        <v>762</v>
      </c>
      <c r="B77" s="317" t="s">
        <v>1715</v>
      </c>
      <c r="C77" s="15" t="s">
        <v>715</v>
      </c>
      <c r="D77" s="214" t="s">
        <v>53</v>
      </c>
      <c r="E77" s="133">
        <v>1</v>
      </c>
      <c r="F77" s="134"/>
      <c r="G77" s="134"/>
    </row>
    <row r="78" spans="1:7" s="129" customFormat="1" ht="18" customHeight="1" x14ac:dyDescent="0.25">
      <c r="A78" s="318" t="s">
        <v>763</v>
      </c>
      <c r="B78" s="317" t="s">
        <v>1712</v>
      </c>
      <c r="C78" s="15" t="s">
        <v>709</v>
      </c>
      <c r="D78" s="214" t="s">
        <v>53</v>
      </c>
      <c r="E78" s="133">
        <v>7</v>
      </c>
      <c r="F78" s="134"/>
      <c r="G78" s="134"/>
    </row>
    <row r="79" spans="1:7" ht="18" customHeight="1" x14ac:dyDescent="0.25">
      <c r="A79" s="318" t="s">
        <v>764</v>
      </c>
      <c r="B79" s="317" t="s">
        <v>1717</v>
      </c>
      <c r="C79" s="15" t="s">
        <v>719</v>
      </c>
      <c r="D79" s="214" t="s">
        <v>53</v>
      </c>
      <c r="E79" s="133">
        <v>1</v>
      </c>
      <c r="F79" s="134"/>
      <c r="G79" s="134"/>
    </row>
    <row r="80" spans="1:7" ht="18" customHeight="1" x14ac:dyDescent="0.25">
      <c r="A80" s="318" t="s">
        <v>765</v>
      </c>
      <c r="B80" s="317" t="s">
        <v>1726</v>
      </c>
      <c r="C80" s="15" t="s">
        <v>766</v>
      </c>
      <c r="D80" s="214" t="s">
        <v>53</v>
      </c>
      <c r="E80" s="133">
        <v>4</v>
      </c>
      <c r="F80" s="134"/>
      <c r="G80" s="134"/>
    </row>
    <row r="81" spans="1:7" ht="18" customHeight="1" x14ac:dyDescent="0.25">
      <c r="A81" s="318" t="s">
        <v>767</v>
      </c>
      <c r="B81" s="317" t="s">
        <v>1727</v>
      </c>
      <c r="C81" s="15" t="s">
        <v>768</v>
      </c>
      <c r="D81" s="214" t="s">
        <v>53</v>
      </c>
      <c r="E81" s="133">
        <v>4</v>
      </c>
      <c r="F81" s="134"/>
      <c r="G81" s="134"/>
    </row>
    <row r="82" spans="1:7" ht="45" customHeight="1" x14ac:dyDescent="0.25">
      <c r="A82" s="318" t="s">
        <v>769</v>
      </c>
      <c r="B82" s="317" t="s">
        <v>1728</v>
      </c>
      <c r="C82" s="15" t="s">
        <v>770</v>
      </c>
      <c r="D82" s="214" t="s">
        <v>53</v>
      </c>
      <c r="E82" s="133">
        <v>5</v>
      </c>
      <c r="F82" s="134"/>
      <c r="G82" s="134"/>
    </row>
    <row r="83" spans="1:7" ht="18" customHeight="1" x14ac:dyDescent="0.25">
      <c r="A83" s="318" t="s">
        <v>771</v>
      </c>
      <c r="B83" s="317" t="s">
        <v>1729</v>
      </c>
      <c r="C83" s="15" t="s">
        <v>731</v>
      </c>
      <c r="D83" s="214" t="s">
        <v>53</v>
      </c>
      <c r="E83" s="133">
        <v>1</v>
      </c>
      <c r="F83" s="134"/>
      <c r="G83" s="134"/>
    </row>
    <row r="84" spans="1:7" ht="18" customHeight="1" x14ac:dyDescent="0.25">
      <c r="A84" s="318"/>
      <c r="B84" s="317"/>
      <c r="C84" s="13" t="s">
        <v>772</v>
      </c>
      <c r="D84" s="13" t="s">
        <v>285</v>
      </c>
      <c r="E84" s="217"/>
      <c r="F84" s="218"/>
      <c r="G84" s="14"/>
    </row>
    <row r="85" spans="1:7" s="63" customFormat="1" ht="18" customHeight="1" x14ac:dyDescent="0.25">
      <c r="A85" s="319"/>
      <c r="B85" s="317"/>
      <c r="E85" s="219"/>
      <c r="F85" s="135"/>
      <c r="G85" s="136"/>
    </row>
    <row r="86" spans="1:7" s="129" customFormat="1" ht="18" customHeight="1" x14ac:dyDescent="0.25">
      <c r="A86" s="316" t="s">
        <v>20</v>
      </c>
      <c r="B86" s="317"/>
      <c r="C86" s="6" t="s">
        <v>773</v>
      </c>
      <c r="D86" s="214"/>
      <c r="E86" s="215"/>
      <c r="F86" s="194"/>
      <c r="G86" s="216"/>
    </row>
    <row r="87" spans="1:7" ht="18" customHeight="1" x14ac:dyDescent="0.25">
      <c r="A87" s="318" t="s">
        <v>774</v>
      </c>
      <c r="B87" s="317" t="s">
        <v>1730</v>
      </c>
      <c r="C87" s="15" t="s">
        <v>775</v>
      </c>
      <c r="D87" s="214" t="s">
        <v>53</v>
      </c>
      <c r="E87" s="133">
        <v>1</v>
      </c>
      <c r="F87" s="134"/>
      <c r="G87" s="134"/>
    </row>
    <row r="88" spans="1:7" ht="18" customHeight="1" x14ac:dyDescent="0.25">
      <c r="A88" s="318" t="s">
        <v>776</v>
      </c>
      <c r="B88" s="317" t="s">
        <v>1731</v>
      </c>
      <c r="C88" s="15" t="s">
        <v>777</v>
      </c>
      <c r="D88" s="214" t="s">
        <v>53</v>
      </c>
      <c r="E88" s="133">
        <v>1</v>
      </c>
      <c r="F88" s="134"/>
      <c r="G88" s="134"/>
    </row>
    <row r="89" spans="1:7" ht="18" customHeight="1" x14ac:dyDescent="0.25">
      <c r="A89" s="318" t="s">
        <v>778</v>
      </c>
      <c r="B89" s="317" t="s">
        <v>1732</v>
      </c>
      <c r="C89" s="15" t="s">
        <v>779</v>
      </c>
      <c r="D89" s="214" t="s">
        <v>53</v>
      </c>
      <c r="E89" s="133">
        <v>1</v>
      </c>
      <c r="F89" s="134"/>
      <c r="G89" s="134"/>
    </row>
    <row r="90" spans="1:7" ht="18" customHeight="1" x14ac:dyDescent="0.25">
      <c r="A90" s="318" t="s">
        <v>780</v>
      </c>
      <c r="B90" s="317" t="s">
        <v>1733</v>
      </c>
      <c r="C90" s="15" t="s">
        <v>781</v>
      </c>
      <c r="D90" s="214" t="s">
        <v>53</v>
      </c>
      <c r="E90" s="133">
        <v>1</v>
      </c>
      <c r="F90" s="134"/>
      <c r="G90" s="134"/>
    </row>
    <row r="91" spans="1:7" ht="18" customHeight="1" x14ac:dyDescent="0.25">
      <c r="A91" s="318" t="s">
        <v>782</v>
      </c>
      <c r="B91" s="317" t="s">
        <v>1734</v>
      </c>
      <c r="C91" s="15" t="s">
        <v>783</v>
      </c>
      <c r="D91" s="214" t="s">
        <v>53</v>
      </c>
      <c r="E91" s="133">
        <v>2</v>
      </c>
      <c r="F91" s="134"/>
      <c r="G91" s="134"/>
    </row>
    <row r="92" spans="1:7" ht="18" customHeight="1" x14ac:dyDescent="0.25">
      <c r="A92" s="318" t="s">
        <v>784</v>
      </c>
      <c r="B92" s="317" t="s">
        <v>1700</v>
      </c>
      <c r="C92" s="15" t="s">
        <v>685</v>
      </c>
      <c r="D92" s="214" t="s">
        <v>53</v>
      </c>
      <c r="E92" s="133">
        <v>3</v>
      </c>
      <c r="F92" s="134"/>
      <c r="G92" s="134"/>
    </row>
    <row r="93" spans="1:7" ht="18" customHeight="1" x14ac:dyDescent="0.25">
      <c r="A93" s="318" t="s">
        <v>785</v>
      </c>
      <c r="B93" s="317" t="s">
        <v>1735</v>
      </c>
      <c r="C93" s="15" t="s">
        <v>1736</v>
      </c>
      <c r="D93" s="214" t="s">
        <v>53</v>
      </c>
      <c r="E93" s="133">
        <v>1</v>
      </c>
      <c r="F93" s="134"/>
      <c r="G93" s="134"/>
    </row>
    <row r="94" spans="1:7" ht="18" customHeight="1" x14ac:dyDescent="0.25">
      <c r="A94" s="318" t="s">
        <v>786</v>
      </c>
      <c r="B94" s="317" t="s">
        <v>1737</v>
      </c>
      <c r="C94" s="15" t="s">
        <v>787</v>
      </c>
      <c r="D94" s="214" t="s">
        <v>53</v>
      </c>
      <c r="E94" s="133">
        <v>1</v>
      </c>
      <c r="F94" s="134"/>
      <c r="G94" s="134"/>
    </row>
    <row r="95" spans="1:7" ht="18" customHeight="1" x14ac:dyDescent="0.25">
      <c r="A95" s="318" t="s">
        <v>788</v>
      </c>
      <c r="B95" s="317" t="s">
        <v>1699</v>
      </c>
      <c r="C95" s="15" t="s">
        <v>683</v>
      </c>
      <c r="D95" s="214" t="s">
        <v>53</v>
      </c>
      <c r="E95" s="133">
        <v>1</v>
      </c>
      <c r="F95" s="134"/>
      <c r="G95" s="134"/>
    </row>
    <row r="96" spans="1:7" ht="18" customHeight="1" x14ac:dyDescent="0.25">
      <c r="A96" s="318" t="s">
        <v>789</v>
      </c>
      <c r="B96" s="317" t="s">
        <v>1738</v>
      </c>
      <c r="C96" s="15" t="s">
        <v>790</v>
      </c>
      <c r="D96" s="214" t="s">
        <v>53</v>
      </c>
      <c r="E96" s="133">
        <v>1</v>
      </c>
      <c r="F96" s="134"/>
      <c r="G96" s="134"/>
    </row>
    <row r="97" spans="1:7" ht="18" customHeight="1" x14ac:dyDescent="0.25">
      <c r="A97" s="318" t="s">
        <v>791</v>
      </c>
      <c r="B97" s="317" t="s">
        <v>1719</v>
      </c>
      <c r="C97" s="15" t="s">
        <v>723</v>
      </c>
      <c r="D97" s="214" t="s">
        <v>53</v>
      </c>
      <c r="E97" s="133">
        <v>1</v>
      </c>
      <c r="F97" s="134"/>
      <c r="G97" s="134"/>
    </row>
    <row r="98" spans="1:7" ht="18" customHeight="1" x14ac:dyDescent="0.25">
      <c r="A98" s="318" t="s">
        <v>792</v>
      </c>
      <c r="B98" s="317" t="s">
        <v>1711</v>
      </c>
      <c r="C98" s="15" t="s">
        <v>707</v>
      </c>
      <c r="D98" s="214" t="s">
        <v>53</v>
      </c>
      <c r="E98" s="133">
        <v>1</v>
      </c>
      <c r="F98" s="134"/>
      <c r="G98" s="134"/>
    </row>
    <row r="99" spans="1:7" ht="18" customHeight="1" x14ac:dyDescent="0.25">
      <c r="A99" s="318" t="s">
        <v>793</v>
      </c>
      <c r="B99" s="317" t="s">
        <v>1739</v>
      </c>
      <c r="C99" s="15" t="s">
        <v>794</v>
      </c>
      <c r="D99" s="214" t="s">
        <v>53</v>
      </c>
      <c r="E99" s="133">
        <v>6</v>
      </c>
      <c r="F99" s="134"/>
      <c r="G99" s="134"/>
    </row>
    <row r="100" spans="1:7" ht="48.75" customHeight="1" x14ac:dyDescent="0.25">
      <c r="A100" s="318" t="s">
        <v>795</v>
      </c>
      <c r="B100" s="317" t="s">
        <v>1717</v>
      </c>
      <c r="C100" s="15" t="s">
        <v>719</v>
      </c>
      <c r="D100" s="214" t="s">
        <v>53</v>
      </c>
      <c r="E100" s="133">
        <v>1</v>
      </c>
      <c r="F100" s="134"/>
      <c r="G100" s="134"/>
    </row>
    <row r="101" spans="1:7" ht="18" customHeight="1" x14ac:dyDescent="0.25">
      <c r="A101" s="318" t="s">
        <v>796</v>
      </c>
      <c r="B101" s="317" t="s">
        <v>1740</v>
      </c>
      <c r="C101" s="15" t="s">
        <v>797</v>
      </c>
      <c r="D101" s="214" t="s">
        <v>53</v>
      </c>
      <c r="E101" s="133">
        <v>2</v>
      </c>
      <c r="F101" s="134"/>
      <c r="G101" s="134"/>
    </row>
    <row r="102" spans="1:7" ht="18" customHeight="1" x14ac:dyDescent="0.25">
      <c r="A102" s="318" t="s">
        <v>798</v>
      </c>
      <c r="B102" s="317" t="s">
        <v>1729</v>
      </c>
      <c r="C102" s="15" t="s">
        <v>731</v>
      </c>
      <c r="D102" s="214" t="s">
        <v>53</v>
      </c>
      <c r="E102" s="133">
        <v>1</v>
      </c>
      <c r="F102" s="134"/>
      <c r="G102" s="134"/>
    </row>
    <row r="103" spans="1:7" ht="18" customHeight="1" x14ac:dyDescent="0.25">
      <c r="A103" s="318"/>
      <c r="B103" s="317"/>
      <c r="C103" s="13" t="s">
        <v>799</v>
      </c>
      <c r="D103" s="13" t="s">
        <v>285</v>
      </c>
      <c r="E103" s="217"/>
      <c r="F103" s="218"/>
      <c r="G103" s="14"/>
    </row>
    <row r="104" spans="1:7" s="63" customFormat="1" ht="18" customHeight="1" x14ac:dyDescent="0.25">
      <c r="A104" s="319"/>
      <c r="B104" s="317"/>
      <c r="E104" s="219"/>
      <c r="F104" s="135"/>
      <c r="G104" s="136"/>
    </row>
    <row r="105" spans="1:7" s="129" customFormat="1" ht="18" customHeight="1" x14ac:dyDescent="0.25">
      <c r="A105" s="316" t="s">
        <v>21</v>
      </c>
      <c r="B105" s="317"/>
      <c r="C105" s="6" t="s">
        <v>800</v>
      </c>
      <c r="D105" s="214"/>
      <c r="E105" s="215"/>
      <c r="F105" s="194"/>
      <c r="G105" s="216"/>
    </row>
    <row r="106" spans="1:7" ht="18" customHeight="1" x14ac:dyDescent="0.25">
      <c r="A106" s="318" t="s">
        <v>801</v>
      </c>
      <c r="B106" s="317" t="s">
        <v>1741</v>
      </c>
      <c r="C106" s="15" t="s">
        <v>802</v>
      </c>
      <c r="D106" s="214" t="s">
        <v>53</v>
      </c>
      <c r="E106" s="133">
        <v>1</v>
      </c>
      <c r="F106" s="134"/>
      <c r="G106" s="134"/>
    </row>
    <row r="107" spans="1:7" ht="18" customHeight="1" x14ac:dyDescent="0.25">
      <c r="A107" s="318" t="s">
        <v>803</v>
      </c>
      <c r="B107" s="317" t="s">
        <v>1742</v>
      </c>
      <c r="C107" s="15" t="s">
        <v>804</v>
      </c>
      <c r="D107" s="214" t="s">
        <v>53</v>
      </c>
      <c r="E107" s="133">
        <v>1</v>
      </c>
      <c r="F107" s="134"/>
      <c r="G107" s="134"/>
    </row>
    <row r="108" spans="1:7" ht="18" customHeight="1" x14ac:dyDescent="0.25">
      <c r="A108" s="318" t="s">
        <v>805</v>
      </c>
      <c r="B108" s="317" t="s">
        <v>1734</v>
      </c>
      <c r="C108" s="15" t="s">
        <v>783</v>
      </c>
      <c r="D108" s="214" t="s">
        <v>53</v>
      </c>
      <c r="E108" s="133">
        <v>5</v>
      </c>
      <c r="F108" s="134"/>
      <c r="G108" s="134"/>
    </row>
    <row r="109" spans="1:7" ht="18" customHeight="1" x14ac:dyDescent="0.25">
      <c r="A109" s="318" t="s">
        <v>806</v>
      </c>
      <c r="B109" s="317" t="s">
        <v>1700</v>
      </c>
      <c r="C109" s="15" t="s">
        <v>685</v>
      </c>
      <c r="D109" s="214" t="s">
        <v>53</v>
      </c>
      <c r="E109" s="133">
        <v>5</v>
      </c>
      <c r="F109" s="134"/>
      <c r="G109" s="134"/>
    </row>
    <row r="110" spans="1:7" ht="18" customHeight="1" x14ac:dyDescent="0.25">
      <c r="A110" s="318" t="s">
        <v>807</v>
      </c>
      <c r="B110" s="317" t="s">
        <v>1737</v>
      </c>
      <c r="C110" s="15" t="s">
        <v>787</v>
      </c>
      <c r="D110" s="214" t="s">
        <v>53</v>
      </c>
      <c r="E110" s="133">
        <v>1</v>
      </c>
      <c r="F110" s="134"/>
      <c r="G110" s="134"/>
    </row>
    <row r="111" spans="1:7" ht="18" customHeight="1" x14ac:dyDescent="0.25">
      <c r="A111" s="318" t="s">
        <v>808</v>
      </c>
      <c r="B111" s="317" t="s">
        <v>1713</v>
      </c>
      <c r="C111" s="15" t="s">
        <v>711</v>
      </c>
      <c r="D111" s="214" t="s">
        <v>53</v>
      </c>
      <c r="E111" s="133">
        <v>1</v>
      </c>
      <c r="F111" s="134"/>
      <c r="G111" s="134"/>
    </row>
    <row r="112" spans="1:7" ht="18" customHeight="1" x14ac:dyDescent="0.25">
      <c r="A112" s="318" t="s">
        <v>809</v>
      </c>
      <c r="B112" s="317" t="s">
        <v>1711</v>
      </c>
      <c r="C112" s="15" t="s">
        <v>707</v>
      </c>
      <c r="D112" s="214" t="s">
        <v>53</v>
      </c>
      <c r="E112" s="133">
        <v>1</v>
      </c>
      <c r="F112" s="134"/>
      <c r="G112" s="134"/>
    </row>
    <row r="113" spans="1:7" ht="18" customHeight="1" x14ac:dyDescent="0.25">
      <c r="A113" s="318" t="s">
        <v>810</v>
      </c>
      <c r="B113" s="317" t="s">
        <v>1717</v>
      </c>
      <c r="C113" s="15" t="s">
        <v>719</v>
      </c>
      <c r="D113" s="214" t="s">
        <v>53</v>
      </c>
      <c r="E113" s="133">
        <v>1</v>
      </c>
      <c r="F113" s="134"/>
      <c r="G113" s="134"/>
    </row>
    <row r="114" spans="1:7" ht="18" customHeight="1" x14ac:dyDescent="0.25">
      <c r="A114" s="318" t="s">
        <v>811</v>
      </c>
      <c r="B114" s="317" t="s">
        <v>1743</v>
      </c>
      <c r="C114" s="15" t="s">
        <v>812</v>
      </c>
      <c r="D114" s="214" t="s">
        <v>53</v>
      </c>
      <c r="E114" s="133">
        <v>2</v>
      </c>
      <c r="F114" s="134"/>
      <c r="G114" s="134"/>
    </row>
    <row r="115" spans="1:7" ht="18" customHeight="1" x14ac:dyDescent="0.25">
      <c r="A115" s="318" t="s">
        <v>813</v>
      </c>
      <c r="B115" s="317" t="s">
        <v>1744</v>
      </c>
      <c r="C115" s="15" t="s">
        <v>814</v>
      </c>
      <c r="D115" s="214" t="s">
        <v>53</v>
      </c>
      <c r="E115" s="133">
        <v>6</v>
      </c>
      <c r="F115" s="134"/>
      <c r="G115" s="134"/>
    </row>
    <row r="116" spans="1:7" ht="18" customHeight="1" x14ac:dyDescent="0.25">
      <c r="A116" s="318" t="s">
        <v>815</v>
      </c>
      <c r="B116" s="317" t="s">
        <v>1745</v>
      </c>
      <c r="C116" s="15" t="s">
        <v>816</v>
      </c>
      <c r="D116" s="214" t="s">
        <v>53</v>
      </c>
      <c r="E116" s="133">
        <v>4</v>
      </c>
      <c r="F116" s="134"/>
      <c r="G116" s="134"/>
    </row>
    <row r="117" spans="1:7" ht="18" customHeight="1" x14ac:dyDescent="0.25">
      <c r="A117" s="318" t="s">
        <v>817</v>
      </c>
      <c r="B117" s="317" t="s">
        <v>1746</v>
      </c>
      <c r="C117" s="15" t="s">
        <v>818</v>
      </c>
      <c r="D117" s="214" t="s">
        <v>53</v>
      </c>
      <c r="E117" s="133">
        <v>2</v>
      </c>
      <c r="F117" s="134"/>
      <c r="G117" s="134"/>
    </row>
    <row r="118" spans="1:7" ht="18" customHeight="1" x14ac:dyDescent="0.25">
      <c r="A118" s="318" t="s">
        <v>819</v>
      </c>
      <c r="B118" s="317" t="s">
        <v>1747</v>
      </c>
      <c r="C118" s="15" t="s">
        <v>820</v>
      </c>
      <c r="D118" s="214" t="s">
        <v>53</v>
      </c>
      <c r="E118" s="133">
        <v>1</v>
      </c>
      <c r="F118" s="134"/>
      <c r="G118" s="134"/>
    </row>
    <row r="119" spans="1:7" ht="46.5" customHeight="1" x14ac:dyDescent="0.25">
      <c r="A119" s="318" t="s">
        <v>821</v>
      </c>
      <c r="B119" s="317" t="s">
        <v>1748</v>
      </c>
      <c r="C119" s="15" t="s">
        <v>822</v>
      </c>
      <c r="D119" s="214" t="s">
        <v>53</v>
      </c>
      <c r="E119" s="133">
        <v>5</v>
      </c>
      <c r="F119" s="134"/>
      <c r="G119" s="134"/>
    </row>
    <row r="120" spans="1:7" ht="18" customHeight="1" x14ac:dyDescent="0.25">
      <c r="A120" s="318" t="s">
        <v>823</v>
      </c>
      <c r="B120" s="317" t="s">
        <v>1749</v>
      </c>
      <c r="C120" s="15" t="s">
        <v>824</v>
      </c>
      <c r="D120" s="214" t="s">
        <v>53</v>
      </c>
      <c r="E120" s="133">
        <v>2</v>
      </c>
      <c r="F120" s="134"/>
      <c r="G120" s="134"/>
    </row>
    <row r="121" spans="1:7" ht="18" customHeight="1" x14ac:dyDescent="0.25">
      <c r="A121" s="318" t="s">
        <v>825</v>
      </c>
      <c r="B121" s="317" t="s">
        <v>1750</v>
      </c>
      <c r="C121" s="15" t="s">
        <v>826</v>
      </c>
      <c r="D121" s="214" t="s">
        <v>53</v>
      </c>
      <c r="E121" s="133">
        <v>8</v>
      </c>
      <c r="F121" s="134"/>
      <c r="G121" s="134"/>
    </row>
    <row r="122" spans="1:7" ht="18" customHeight="1" x14ac:dyDescent="0.25">
      <c r="A122" s="318" t="s">
        <v>827</v>
      </c>
      <c r="B122" s="317" t="s">
        <v>1729</v>
      </c>
      <c r="C122" s="15" t="s">
        <v>731</v>
      </c>
      <c r="D122" s="214" t="s">
        <v>53</v>
      </c>
      <c r="E122" s="133">
        <v>1</v>
      </c>
      <c r="F122" s="134"/>
      <c r="G122" s="134"/>
    </row>
    <row r="123" spans="1:7" ht="18" customHeight="1" x14ac:dyDescent="0.25">
      <c r="A123" s="318"/>
      <c r="B123" s="317"/>
      <c r="C123" s="13" t="s">
        <v>828</v>
      </c>
      <c r="D123" s="13" t="s">
        <v>285</v>
      </c>
      <c r="E123" s="217"/>
      <c r="F123" s="218"/>
      <c r="G123" s="14"/>
    </row>
    <row r="124" spans="1:7" s="63" customFormat="1" ht="18" customHeight="1" x14ac:dyDescent="0.25">
      <c r="A124" s="319"/>
      <c r="B124" s="317"/>
      <c r="E124" s="219"/>
      <c r="F124" s="135"/>
      <c r="G124" s="136"/>
    </row>
    <row r="125" spans="1:7" s="129" customFormat="1" ht="18" customHeight="1" x14ac:dyDescent="0.25">
      <c r="A125" s="316" t="s">
        <v>829</v>
      </c>
      <c r="B125" s="317"/>
      <c r="C125" s="6" t="s">
        <v>830</v>
      </c>
      <c r="D125" s="214"/>
      <c r="E125" s="215"/>
      <c r="F125" s="194"/>
      <c r="G125" s="216"/>
    </row>
    <row r="126" spans="1:7" ht="18" customHeight="1" x14ac:dyDescent="0.25">
      <c r="A126" s="318" t="s">
        <v>831</v>
      </c>
      <c r="B126" s="317" t="s">
        <v>1683</v>
      </c>
      <c r="C126" s="15" t="s">
        <v>651</v>
      </c>
      <c r="D126" s="214" t="s">
        <v>53</v>
      </c>
      <c r="E126" s="133">
        <v>1</v>
      </c>
      <c r="F126" s="134"/>
      <c r="G126" s="134"/>
    </row>
    <row r="127" spans="1:7" ht="18" customHeight="1" x14ac:dyDescent="0.25">
      <c r="A127" s="318" t="s">
        <v>832</v>
      </c>
      <c r="B127" s="317" t="s">
        <v>1684</v>
      </c>
      <c r="C127" s="15" t="s">
        <v>653</v>
      </c>
      <c r="D127" s="214" t="s">
        <v>53</v>
      </c>
      <c r="E127" s="133">
        <v>1</v>
      </c>
      <c r="F127" s="134"/>
      <c r="G127" s="134"/>
    </row>
    <row r="128" spans="1:7" ht="18" customHeight="1" x14ac:dyDescent="0.25">
      <c r="A128" s="318" t="s">
        <v>833</v>
      </c>
      <c r="B128" s="317" t="s">
        <v>1685</v>
      </c>
      <c r="C128" s="15" t="s">
        <v>655</v>
      </c>
      <c r="D128" s="214" t="s">
        <v>53</v>
      </c>
      <c r="E128" s="133">
        <v>1</v>
      </c>
      <c r="F128" s="134"/>
      <c r="G128" s="134"/>
    </row>
    <row r="129" spans="1:7" ht="18" customHeight="1" x14ac:dyDescent="0.25">
      <c r="A129" s="318" t="s">
        <v>834</v>
      </c>
      <c r="B129" s="317" t="s">
        <v>1686</v>
      </c>
      <c r="C129" s="15" t="s">
        <v>657</v>
      </c>
      <c r="D129" s="214" t="s">
        <v>53</v>
      </c>
      <c r="E129" s="133">
        <v>1</v>
      </c>
      <c r="F129" s="134"/>
      <c r="G129" s="134"/>
    </row>
    <row r="130" spans="1:7" ht="18" customHeight="1" x14ac:dyDescent="0.25">
      <c r="A130" s="318" t="s">
        <v>835</v>
      </c>
      <c r="B130" s="317" t="s">
        <v>1687</v>
      </c>
      <c r="C130" s="15" t="s">
        <v>659</v>
      </c>
      <c r="D130" s="214" t="s">
        <v>53</v>
      </c>
      <c r="E130" s="133">
        <v>1</v>
      </c>
      <c r="F130" s="134"/>
      <c r="G130" s="134"/>
    </row>
    <row r="131" spans="1:7" ht="18" customHeight="1" x14ac:dyDescent="0.25">
      <c r="A131" s="318" t="s">
        <v>836</v>
      </c>
      <c r="B131" s="317" t="s">
        <v>1688</v>
      </c>
      <c r="C131" s="15" t="s">
        <v>661</v>
      </c>
      <c r="D131" s="214" t="s">
        <v>53</v>
      </c>
      <c r="E131" s="133">
        <v>1</v>
      </c>
      <c r="F131" s="134"/>
      <c r="G131" s="134"/>
    </row>
    <row r="132" spans="1:7" ht="18" customHeight="1" x14ac:dyDescent="0.25">
      <c r="A132" s="318" t="s">
        <v>837</v>
      </c>
      <c r="B132" s="317" t="s">
        <v>1689</v>
      </c>
      <c r="C132" s="15" t="s">
        <v>663</v>
      </c>
      <c r="D132" s="214" t="s">
        <v>53</v>
      </c>
      <c r="E132" s="133">
        <v>1</v>
      </c>
      <c r="F132" s="134"/>
      <c r="G132" s="134"/>
    </row>
    <row r="133" spans="1:7" ht="18" customHeight="1" x14ac:dyDescent="0.25">
      <c r="A133" s="318" t="s">
        <v>838</v>
      </c>
      <c r="B133" s="317" t="s">
        <v>1692</v>
      </c>
      <c r="C133" s="15" t="s">
        <v>669</v>
      </c>
      <c r="D133" s="214" t="s">
        <v>53</v>
      </c>
      <c r="E133" s="133">
        <v>4</v>
      </c>
      <c r="F133" s="134"/>
      <c r="G133" s="134"/>
    </row>
    <row r="134" spans="1:7" ht="18" customHeight="1" x14ac:dyDescent="0.25">
      <c r="A134" s="318" t="s">
        <v>839</v>
      </c>
      <c r="B134" s="317" t="s">
        <v>1695</v>
      </c>
      <c r="C134" s="15" t="s">
        <v>675</v>
      </c>
      <c r="D134" s="214" t="s">
        <v>53</v>
      </c>
      <c r="E134" s="133">
        <v>4</v>
      </c>
      <c r="F134" s="134"/>
      <c r="G134" s="134"/>
    </row>
    <row r="135" spans="1:7" ht="18" customHeight="1" x14ac:dyDescent="0.25">
      <c r="A135" s="318" t="s">
        <v>840</v>
      </c>
      <c r="B135" s="317" t="s">
        <v>1751</v>
      </c>
      <c r="C135" s="15" t="s">
        <v>841</v>
      </c>
      <c r="D135" s="214" t="s">
        <v>53</v>
      </c>
      <c r="E135" s="133">
        <v>4</v>
      </c>
      <c r="F135" s="134"/>
      <c r="G135" s="134"/>
    </row>
    <row r="136" spans="1:7" ht="18" customHeight="1" x14ac:dyDescent="0.25">
      <c r="A136" s="318" t="s">
        <v>842</v>
      </c>
      <c r="B136" s="317" t="s">
        <v>1700</v>
      </c>
      <c r="C136" s="15" t="s">
        <v>685</v>
      </c>
      <c r="D136" s="214" t="s">
        <v>53</v>
      </c>
      <c r="E136" s="133">
        <v>4</v>
      </c>
      <c r="F136" s="134"/>
      <c r="G136" s="134"/>
    </row>
    <row r="137" spans="1:7" ht="18" customHeight="1" x14ac:dyDescent="0.25">
      <c r="A137" s="318" t="s">
        <v>843</v>
      </c>
      <c r="B137" s="317" t="s">
        <v>1752</v>
      </c>
      <c r="C137" s="15" t="s">
        <v>844</v>
      </c>
      <c r="D137" s="214" t="s">
        <v>53</v>
      </c>
      <c r="E137" s="133">
        <v>1</v>
      </c>
      <c r="F137" s="134"/>
      <c r="G137" s="134"/>
    </row>
    <row r="138" spans="1:7" ht="18" customHeight="1" x14ac:dyDescent="0.25">
      <c r="A138" s="318" t="s">
        <v>845</v>
      </c>
      <c r="B138" s="317" t="s">
        <v>1711</v>
      </c>
      <c r="C138" s="15" t="s">
        <v>707</v>
      </c>
      <c r="D138" s="214" t="s">
        <v>53</v>
      </c>
      <c r="E138" s="133">
        <v>1</v>
      </c>
      <c r="F138" s="134"/>
      <c r="G138" s="134"/>
    </row>
    <row r="139" spans="1:7" ht="18" customHeight="1" x14ac:dyDescent="0.25">
      <c r="A139" s="318" t="s">
        <v>846</v>
      </c>
      <c r="B139" s="317" t="s">
        <v>1753</v>
      </c>
      <c r="C139" s="15" t="s">
        <v>847</v>
      </c>
      <c r="D139" s="214" t="s">
        <v>53</v>
      </c>
      <c r="E139" s="133">
        <v>4</v>
      </c>
      <c r="F139" s="134"/>
      <c r="G139" s="134"/>
    </row>
    <row r="140" spans="1:7" ht="18" customHeight="1" x14ac:dyDescent="0.25">
      <c r="A140" s="318" t="s">
        <v>848</v>
      </c>
      <c r="B140" s="317" t="s">
        <v>1754</v>
      </c>
      <c r="C140" s="15" t="s">
        <v>849</v>
      </c>
      <c r="D140" s="214" t="s">
        <v>53</v>
      </c>
      <c r="E140" s="133">
        <v>7</v>
      </c>
      <c r="F140" s="134"/>
      <c r="G140" s="134"/>
    </row>
    <row r="141" spans="1:7" ht="18" customHeight="1" x14ac:dyDescent="0.25">
      <c r="A141" s="318" t="s">
        <v>850</v>
      </c>
      <c r="B141" s="317" t="s">
        <v>1755</v>
      </c>
      <c r="C141" s="15" t="s">
        <v>851</v>
      </c>
      <c r="D141" s="214" t="s">
        <v>53</v>
      </c>
      <c r="E141" s="133">
        <v>4</v>
      </c>
      <c r="F141" s="134"/>
      <c r="G141" s="134"/>
    </row>
    <row r="142" spans="1:7" ht="18" customHeight="1" x14ac:dyDescent="0.25">
      <c r="A142" s="318" t="s">
        <v>852</v>
      </c>
      <c r="B142" s="317" t="s">
        <v>1756</v>
      </c>
      <c r="C142" s="15" t="s">
        <v>853</v>
      </c>
      <c r="D142" s="214" t="s">
        <v>53</v>
      </c>
      <c r="E142" s="133">
        <v>1</v>
      </c>
      <c r="F142" s="134"/>
      <c r="G142" s="134"/>
    </row>
    <row r="143" spans="1:7" ht="18" customHeight="1" x14ac:dyDescent="0.25">
      <c r="A143" s="318" t="s">
        <v>854</v>
      </c>
      <c r="B143" s="317" t="s">
        <v>1757</v>
      </c>
      <c r="C143" s="15" t="s">
        <v>855</v>
      </c>
      <c r="D143" s="214" t="s">
        <v>53</v>
      </c>
      <c r="E143" s="133">
        <v>1</v>
      </c>
      <c r="F143" s="134"/>
      <c r="G143" s="134"/>
    </row>
    <row r="144" spans="1:7" ht="18" customHeight="1" x14ac:dyDescent="0.25">
      <c r="A144" s="318" t="s">
        <v>856</v>
      </c>
      <c r="B144" s="317" t="s">
        <v>1758</v>
      </c>
      <c r="C144" s="15" t="s">
        <v>857</v>
      </c>
      <c r="D144" s="214" t="s">
        <v>53</v>
      </c>
      <c r="E144" s="133">
        <v>2</v>
      </c>
      <c r="F144" s="134"/>
      <c r="G144" s="134"/>
    </row>
    <row r="145" spans="1:7" ht="18" customHeight="1" x14ac:dyDescent="0.25">
      <c r="A145" s="318" t="s">
        <v>858</v>
      </c>
      <c r="B145" s="317" t="s">
        <v>1759</v>
      </c>
      <c r="C145" s="15" t="s">
        <v>859</v>
      </c>
      <c r="D145" s="214" t="s">
        <v>53</v>
      </c>
      <c r="E145" s="133">
        <v>3</v>
      </c>
      <c r="F145" s="134"/>
      <c r="G145" s="134"/>
    </row>
    <row r="146" spans="1:7" ht="18" customHeight="1" x14ac:dyDescent="0.25">
      <c r="A146" s="318" t="s">
        <v>860</v>
      </c>
      <c r="B146" s="317" t="s">
        <v>1717</v>
      </c>
      <c r="C146" s="15" t="s">
        <v>719</v>
      </c>
      <c r="D146" s="214" t="s">
        <v>53</v>
      </c>
      <c r="E146" s="133">
        <v>1</v>
      </c>
      <c r="F146" s="134"/>
      <c r="G146" s="134"/>
    </row>
    <row r="147" spans="1:7" s="63" customFormat="1" ht="18" customHeight="1" x14ac:dyDescent="0.25">
      <c r="A147" s="318" t="s">
        <v>861</v>
      </c>
      <c r="B147" s="317" t="s">
        <v>1749</v>
      </c>
      <c r="C147" s="15" t="s">
        <v>824</v>
      </c>
      <c r="D147" s="214" t="s">
        <v>53</v>
      </c>
      <c r="E147" s="133">
        <v>18</v>
      </c>
      <c r="F147" s="134"/>
      <c r="G147" s="134"/>
    </row>
    <row r="148" spans="1:7" s="63" customFormat="1" ht="18" customHeight="1" x14ac:dyDescent="0.25">
      <c r="A148" s="318" t="s">
        <v>862</v>
      </c>
      <c r="B148" s="317" t="s">
        <v>1750</v>
      </c>
      <c r="C148" s="15" t="s">
        <v>826</v>
      </c>
      <c r="D148" s="214" t="s">
        <v>53</v>
      </c>
      <c r="E148" s="133">
        <v>35</v>
      </c>
      <c r="F148" s="134"/>
      <c r="G148" s="134"/>
    </row>
    <row r="149" spans="1:7" s="129" customFormat="1" ht="18" customHeight="1" x14ac:dyDescent="0.25">
      <c r="A149" s="318" t="s">
        <v>863</v>
      </c>
      <c r="B149" s="317" t="s">
        <v>1729</v>
      </c>
      <c r="C149" s="15" t="s">
        <v>731</v>
      </c>
      <c r="D149" s="214" t="s">
        <v>53</v>
      </c>
      <c r="E149" s="133">
        <v>1</v>
      </c>
      <c r="F149" s="134"/>
      <c r="G149" s="134"/>
    </row>
    <row r="150" spans="1:7" ht="18" customHeight="1" x14ac:dyDescent="0.25">
      <c r="A150" s="318"/>
      <c r="B150" s="317"/>
      <c r="C150" s="13" t="s">
        <v>864</v>
      </c>
      <c r="D150" s="13" t="s">
        <v>285</v>
      </c>
      <c r="E150" s="217"/>
      <c r="F150" s="218"/>
      <c r="G150" s="14"/>
    </row>
    <row r="151" spans="1:7" ht="18" customHeight="1" x14ac:dyDescent="0.25">
      <c r="A151" s="318"/>
      <c r="B151" s="317"/>
      <c r="C151" s="320"/>
      <c r="D151" s="321"/>
      <c r="E151" s="217"/>
      <c r="F151" s="218"/>
      <c r="G151" s="220"/>
    </row>
    <row r="152" spans="1:7" s="129" customFormat="1" ht="18" customHeight="1" x14ac:dyDescent="0.25">
      <c r="A152" s="316" t="s">
        <v>865</v>
      </c>
      <c r="B152" s="317"/>
      <c r="C152" s="6" t="s">
        <v>866</v>
      </c>
      <c r="D152" s="214"/>
      <c r="E152" s="215"/>
      <c r="F152" s="194"/>
      <c r="G152" s="216"/>
    </row>
    <row r="153" spans="1:7" ht="18" customHeight="1" x14ac:dyDescent="0.25">
      <c r="A153" s="318" t="s">
        <v>867</v>
      </c>
      <c r="B153" s="317" t="s">
        <v>1760</v>
      </c>
      <c r="C153" s="15" t="s">
        <v>868</v>
      </c>
      <c r="D153" s="214" t="s">
        <v>53</v>
      </c>
      <c r="E153" s="133">
        <v>1</v>
      </c>
      <c r="F153" s="134"/>
      <c r="G153" s="134"/>
    </row>
    <row r="154" spans="1:7" ht="18" customHeight="1" x14ac:dyDescent="0.25">
      <c r="A154" s="318" t="s">
        <v>869</v>
      </c>
      <c r="B154" s="317" t="s">
        <v>1761</v>
      </c>
      <c r="C154" s="15" t="s">
        <v>870</v>
      </c>
      <c r="D154" s="214" t="s">
        <v>53</v>
      </c>
      <c r="E154" s="133">
        <v>1</v>
      </c>
      <c r="F154" s="134"/>
      <c r="G154" s="134"/>
    </row>
    <row r="155" spans="1:7" ht="18" customHeight="1" x14ac:dyDescent="0.25">
      <c r="A155" s="318" t="s">
        <v>871</v>
      </c>
      <c r="B155" s="317" t="s">
        <v>1735</v>
      </c>
      <c r="C155" s="15" t="s">
        <v>1736</v>
      </c>
      <c r="D155" s="214" t="s">
        <v>53</v>
      </c>
      <c r="E155" s="133">
        <v>4</v>
      </c>
      <c r="F155" s="134"/>
      <c r="G155" s="134"/>
    </row>
    <row r="156" spans="1:7" ht="18" customHeight="1" x14ac:dyDescent="0.25">
      <c r="A156" s="318" t="s">
        <v>872</v>
      </c>
      <c r="B156" s="317" t="s">
        <v>1751</v>
      </c>
      <c r="C156" s="15" t="s">
        <v>841</v>
      </c>
      <c r="D156" s="214" t="s">
        <v>53</v>
      </c>
      <c r="E156" s="133">
        <v>5</v>
      </c>
      <c r="F156" s="134"/>
      <c r="G156" s="134"/>
    </row>
    <row r="157" spans="1:7" ht="18" customHeight="1" x14ac:dyDescent="0.25">
      <c r="A157" s="318" t="s">
        <v>873</v>
      </c>
      <c r="B157" s="317" t="s">
        <v>1734</v>
      </c>
      <c r="C157" s="15" t="s">
        <v>783</v>
      </c>
      <c r="D157" s="214" t="s">
        <v>53</v>
      </c>
      <c r="E157" s="133">
        <v>1</v>
      </c>
      <c r="F157" s="134"/>
      <c r="G157" s="134"/>
    </row>
    <row r="158" spans="1:7" ht="18" customHeight="1" x14ac:dyDescent="0.25">
      <c r="A158" s="318" t="s">
        <v>874</v>
      </c>
      <c r="B158" s="317" t="s">
        <v>1762</v>
      </c>
      <c r="C158" s="15" t="s">
        <v>875</v>
      </c>
      <c r="D158" s="214" t="s">
        <v>53</v>
      </c>
      <c r="E158" s="133">
        <v>1</v>
      </c>
      <c r="F158" s="134"/>
      <c r="G158" s="134"/>
    </row>
    <row r="159" spans="1:7" ht="18" customHeight="1" x14ac:dyDescent="0.25">
      <c r="A159" s="318" t="s">
        <v>876</v>
      </c>
      <c r="B159" s="317" t="s">
        <v>1763</v>
      </c>
      <c r="C159" s="15" t="s">
        <v>877</v>
      </c>
      <c r="D159" s="214" t="s">
        <v>53</v>
      </c>
      <c r="E159" s="133">
        <v>1</v>
      </c>
      <c r="F159" s="134"/>
      <c r="G159" s="134"/>
    </row>
    <row r="160" spans="1:7" ht="18" customHeight="1" x14ac:dyDescent="0.25">
      <c r="A160" s="318" t="s">
        <v>878</v>
      </c>
      <c r="B160" s="317" t="s">
        <v>1711</v>
      </c>
      <c r="C160" s="15" t="s">
        <v>707</v>
      </c>
      <c r="D160" s="214" t="s">
        <v>53</v>
      </c>
      <c r="E160" s="133">
        <v>1</v>
      </c>
      <c r="F160" s="134"/>
      <c r="G160" s="134"/>
    </row>
    <row r="161" spans="1:7" ht="18" customHeight="1" x14ac:dyDescent="0.25">
      <c r="A161" s="318" t="s">
        <v>879</v>
      </c>
      <c r="B161" s="317" t="s">
        <v>1764</v>
      </c>
      <c r="C161" s="15" t="s">
        <v>880</v>
      </c>
      <c r="D161" s="214" t="s">
        <v>53</v>
      </c>
      <c r="E161" s="133">
        <v>1</v>
      </c>
      <c r="F161" s="134"/>
      <c r="G161" s="134"/>
    </row>
    <row r="162" spans="1:7" ht="18" customHeight="1" x14ac:dyDescent="0.25">
      <c r="A162" s="318" t="s">
        <v>881</v>
      </c>
      <c r="B162" s="317" t="s">
        <v>1765</v>
      </c>
      <c r="C162" s="15" t="s">
        <v>882</v>
      </c>
      <c r="D162" s="214" t="s">
        <v>53</v>
      </c>
      <c r="E162" s="133">
        <v>1</v>
      </c>
      <c r="F162" s="134"/>
      <c r="G162" s="134"/>
    </row>
    <row r="163" spans="1:7" ht="18" customHeight="1" x14ac:dyDescent="0.25">
      <c r="A163" s="318" t="s">
        <v>883</v>
      </c>
      <c r="B163" s="317" t="s">
        <v>1766</v>
      </c>
      <c r="C163" s="15" t="s">
        <v>884</v>
      </c>
      <c r="D163" s="214" t="s">
        <v>53</v>
      </c>
      <c r="E163" s="133">
        <v>2</v>
      </c>
      <c r="F163" s="134"/>
      <c r="G163" s="134"/>
    </row>
    <row r="164" spans="1:7" ht="44.25" customHeight="1" x14ac:dyDescent="0.25">
      <c r="A164" s="318" t="s">
        <v>885</v>
      </c>
      <c r="B164" s="317" t="s">
        <v>1767</v>
      </c>
      <c r="C164" s="15" t="s">
        <v>886</v>
      </c>
      <c r="D164" s="214" t="s">
        <v>53</v>
      </c>
      <c r="E164" s="133">
        <v>11</v>
      </c>
      <c r="F164" s="134"/>
      <c r="G164" s="134"/>
    </row>
    <row r="165" spans="1:7" ht="18" customHeight="1" x14ac:dyDescent="0.25">
      <c r="A165" s="318" t="s">
        <v>887</v>
      </c>
      <c r="B165" s="317" t="s">
        <v>1768</v>
      </c>
      <c r="C165" s="15" t="s">
        <v>888</v>
      </c>
      <c r="D165" s="214" t="s">
        <v>53</v>
      </c>
      <c r="E165" s="133">
        <v>1</v>
      </c>
      <c r="F165" s="134"/>
      <c r="G165" s="134"/>
    </row>
    <row r="166" spans="1:7" ht="18" customHeight="1" x14ac:dyDescent="0.25">
      <c r="A166" s="318" t="s">
        <v>889</v>
      </c>
      <c r="B166" s="317" t="s">
        <v>1755</v>
      </c>
      <c r="C166" s="15" t="s">
        <v>851</v>
      </c>
      <c r="D166" s="214" t="s">
        <v>53</v>
      </c>
      <c r="E166" s="133">
        <v>1</v>
      </c>
      <c r="F166" s="134"/>
      <c r="G166" s="134"/>
    </row>
    <row r="167" spans="1:7" ht="18" customHeight="1" x14ac:dyDescent="0.25">
      <c r="A167" s="318" t="s">
        <v>890</v>
      </c>
      <c r="B167" s="317" t="s">
        <v>1769</v>
      </c>
      <c r="C167" s="15" t="s">
        <v>891</v>
      </c>
      <c r="D167" s="214" t="s">
        <v>53</v>
      </c>
      <c r="E167" s="133">
        <v>12</v>
      </c>
      <c r="F167" s="134"/>
      <c r="G167" s="134"/>
    </row>
    <row r="168" spans="1:7" ht="18" customHeight="1" x14ac:dyDescent="0.25">
      <c r="A168" s="318" t="s">
        <v>892</v>
      </c>
      <c r="B168" s="317" t="s">
        <v>1717</v>
      </c>
      <c r="C168" s="15" t="s">
        <v>719</v>
      </c>
      <c r="D168" s="214" t="s">
        <v>53</v>
      </c>
      <c r="E168" s="133">
        <v>1</v>
      </c>
      <c r="F168" s="134"/>
      <c r="G168" s="134"/>
    </row>
    <row r="169" spans="1:7" ht="18" customHeight="1" x14ac:dyDescent="0.25">
      <c r="A169" s="318" t="s">
        <v>893</v>
      </c>
      <c r="B169" s="317" t="s">
        <v>1729</v>
      </c>
      <c r="C169" s="15" t="s">
        <v>731</v>
      </c>
      <c r="D169" s="214" t="s">
        <v>53</v>
      </c>
      <c r="E169" s="133">
        <v>1</v>
      </c>
      <c r="F169" s="134"/>
      <c r="G169" s="134"/>
    </row>
    <row r="170" spans="1:7" ht="18" customHeight="1" x14ac:dyDescent="0.25">
      <c r="A170" s="318"/>
      <c r="B170" s="317"/>
      <c r="C170" s="13" t="s">
        <v>894</v>
      </c>
      <c r="D170" s="13" t="s">
        <v>285</v>
      </c>
      <c r="E170" s="217"/>
      <c r="F170" s="218"/>
      <c r="G170" s="14"/>
    </row>
    <row r="171" spans="1:7" s="63" customFormat="1" ht="18" customHeight="1" x14ac:dyDescent="0.25">
      <c r="A171" s="319"/>
      <c r="B171" s="317"/>
      <c r="E171" s="219"/>
      <c r="F171" s="135"/>
      <c r="G171" s="136"/>
    </row>
    <row r="172" spans="1:7" s="129" customFormat="1" ht="18" customHeight="1" x14ac:dyDescent="0.25">
      <c r="A172" s="316" t="s">
        <v>895</v>
      </c>
      <c r="B172" s="317"/>
      <c r="C172" s="6" t="s">
        <v>896</v>
      </c>
      <c r="D172" s="214"/>
      <c r="E172" s="215"/>
      <c r="F172" s="194"/>
      <c r="G172" s="216"/>
    </row>
    <row r="173" spans="1:7" ht="18" customHeight="1" x14ac:dyDescent="0.25">
      <c r="A173" s="318" t="s">
        <v>897</v>
      </c>
      <c r="B173" s="317" t="s">
        <v>1683</v>
      </c>
      <c r="C173" s="15" t="s">
        <v>651</v>
      </c>
      <c r="D173" s="214" t="s">
        <v>53</v>
      </c>
      <c r="E173" s="133">
        <v>1</v>
      </c>
      <c r="F173" s="134"/>
      <c r="G173" s="134"/>
    </row>
    <row r="174" spans="1:7" ht="18" customHeight="1" x14ac:dyDescent="0.25">
      <c r="A174" s="318" t="s">
        <v>898</v>
      </c>
      <c r="B174" s="317" t="s">
        <v>1684</v>
      </c>
      <c r="C174" s="15" t="s">
        <v>653</v>
      </c>
      <c r="D174" s="214" t="s">
        <v>53</v>
      </c>
      <c r="E174" s="133">
        <v>2</v>
      </c>
      <c r="F174" s="134"/>
      <c r="G174" s="134"/>
    </row>
    <row r="175" spans="1:7" ht="18" customHeight="1" x14ac:dyDescent="0.25">
      <c r="A175" s="318" t="s">
        <v>899</v>
      </c>
      <c r="B175" s="317" t="s">
        <v>1685</v>
      </c>
      <c r="C175" s="15" t="s">
        <v>655</v>
      </c>
      <c r="D175" s="214" t="s">
        <v>53</v>
      </c>
      <c r="E175" s="133">
        <v>2</v>
      </c>
      <c r="F175" s="134"/>
      <c r="G175" s="134"/>
    </row>
    <row r="176" spans="1:7" ht="18" customHeight="1" x14ac:dyDescent="0.25">
      <c r="A176" s="318" t="s">
        <v>900</v>
      </c>
      <c r="B176" s="317" t="s">
        <v>1686</v>
      </c>
      <c r="C176" s="15" t="s">
        <v>657</v>
      </c>
      <c r="D176" s="214" t="s">
        <v>53</v>
      </c>
      <c r="E176" s="133">
        <v>2</v>
      </c>
      <c r="F176" s="134"/>
      <c r="G176" s="134"/>
    </row>
    <row r="177" spans="1:7" ht="18" customHeight="1" x14ac:dyDescent="0.25">
      <c r="A177" s="318" t="s">
        <v>901</v>
      </c>
      <c r="B177" s="317" t="s">
        <v>1687</v>
      </c>
      <c r="C177" s="15" t="s">
        <v>659</v>
      </c>
      <c r="D177" s="214" t="s">
        <v>53</v>
      </c>
      <c r="E177" s="133">
        <v>2</v>
      </c>
      <c r="F177" s="134"/>
      <c r="G177" s="134"/>
    </row>
    <row r="178" spans="1:7" ht="18" customHeight="1" x14ac:dyDescent="0.25">
      <c r="A178" s="318" t="s">
        <v>902</v>
      </c>
      <c r="B178" s="317" t="s">
        <v>1688</v>
      </c>
      <c r="C178" s="15" t="s">
        <v>661</v>
      </c>
      <c r="D178" s="214" t="s">
        <v>53</v>
      </c>
      <c r="E178" s="133">
        <v>2</v>
      </c>
      <c r="F178" s="134"/>
      <c r="G178" s="134"/>
    </row>
    <row r="179" spans="1:7" ht="18" customHeight="1" x14ac:dyDescent="0.25">
      <c r="A179" s="318" t="s">
        <v>903</v>
      </c>
      <c r="B179" s="317" t="s">
        <v>1689</v>
      </c>
      <c r="C179" s="15" t="s">
        <v>663</v>
      </c>
      <c r="D179" s="214" t="s">
        <v>53</v>
      </c>
      <c r="E179" s="133">
        <v>2</v>
      </c>
      <c r="F179" s="134"/>
      <c r="G179" s="134"/>
    </row>
    <row r="180" spans="1:7" ht="18" customHeight="1" x14ac:dyDescent="0.25">
      <c r="A180" s="318" t="s">
        <v>904</v>
      </c>
      <c r="B180" s="317" t="s">
        <v>1692</v>
      </c>
      <c r="C180" s="15" t="s">
        <v>669</v>
      </c>
      <c r="D180" s="214" t="s">
        <v>53</v>
      </c>
      <c r="E180" s="133">
        <v>10</v>
      </c>
      <c r="F180" s="134"/>
      <c r="G180" s="134"/>
    </row>
    <row r="181" spans="1:7" ht="18" customHeight="1" x14ac:dyDescent="0.25">
      <c r="A181" s="318" t="s">
        <v>905</v>
      </c>
      <c r="B181" s="317" t="s">
        <v>1695</v>
      </c>
      <c r="C181" s="15" t="s">
        <v>675</v>
      </c>
      <c r="D181" s="214" t="s">
        <v>53</v>
      </c>
      <c r="E181" s="133">
        <v>3</v>
      </c>
      <c r="F181" s="134"/>
      <c r="G181" s="134"/>
    </row>
    <row r="182" spans="1:7" ht="18" customHeight="1" x14ac:dyDescent="0.25">
      <c r="A182" s="318" t="s">
        <v>906</v>
      </c>
      <c r="B182" s="317" t="s">
        <v>1700</v>
      </c>
      <c r="C182" s="15" t="s">
        <v>685</v>
      </c>
      <c r="D182" s="214" t="s">
        <v>53</v>
      </c>
      <c r="E182" s="133">
        <v>13</v>
      </c>
      <c r="F182" s="134"/>
      <c r="G182" s="134"/>
    </row>
    <row r="183" spans="1:7" ht="18" customHeight="1" x14ac:dyDescent="0.25">
      <c r="A183" s="318" t="s">
        <v>907</v>
      </c>
      <c r="B183" s="317" t="s">
        <v>1762</v>
      </c>
      <c r="C183" s="15" t="s">
        <v>875</v>
      </c>
      <c r="D183" s="214" t="s">
        <v>53</v>
      </c>
      <c r="E183" s="133">
        <v>1</v>
      </c>
      <c r="F183" s="134"/>
      <c r="G183" s="134"/>
    </row>
    <row r="184" spans="1:7" ht="18" customHeight="1" x14ac:dyDescent="0.25">
      <c r="A184" s="318" t="s">
        <v>908</v>
      </c>
      <c r="B184" s="317" t="s">
        <v>1724</v>
      </c>
      <c r="C184" s="15" t="s">
        <v>752</v>
      </c>
      <c r="D184" s="214" t="s">
        <v>53</v>
      </c>
      <c r="E184" s="133">
        <v>1</v>
      </c>
      <c r="F184" s="134"/>
      <c r="G184" s="134"/>
    </row>
    <row r="185" spans="1:7" ht="18" customHeight="1" x14ac:dyDescent="0.25">
      <c r="A185" s="318" t="s">
        <v>909</v>
      </c>
      <c r="B185" s="317" t="s">
        <v>1729</v>
      </c>
      <c r="C185" s="15" t="s">
        <v>770</v>
      </c>
      <c r="D185" s="214" t="s">
        <v>53</v>
      </c>
      <c r="E185" s="133">
        <v>1</v>
      </c>
      <c r="F185" s="134"/>
      <c r="G185" s="134"/>
    </row>
    <row r="186" spans="1:7" ht="18" customHeight="1" x14ac:dyDescent="0.25">
      <c r="A186" s="318" t="s">
        <v>910</v>
      </c>
      <c r="B186" s="317" t="s">
        <v>1711</v>
      </c>
      <c r="C186" s="15" t="s">
        <v>707</v>
      </c>
      <c r="D186" s="214" t="s">
        <v>53</v>
      </c>
      <c r="E186" s="133">
        <v>1</v>
      </c>
      <c r="F186" s="134"/>
      <c r="G186" s="134"/>
    </row>
    <row r="187" spans="1:7" ht="18" customHeight="1" x14ac:dyDescent="0.25">
      <c r="A187" s="318" t="s">
        <v>911</v>
      </c>
      <c r="B187" s="317" t="s">
        <v>1712</v>
      </c>
      <c r="C187" s="15" t="s">
        <v>709</v>
      </c>
      <c r="D187" s="214" t="s">
        <v>53</v>
      </c>
      <c r="E187" s="133">
        <v>3</v>
      </c>
      <c r="F187" s="134"/>
      <c r="G187" s="134"/>
    </row>
    <row r="188" spans="1:7" ht="18" customHeight="1" x14ac:dyDescent="0.25">
      <c r="A188" s="318" t="s">
        <v>912</v>
      </c>
      <c r="B188" s="317" t="s">
        <v>1770</v>
      </c>
      <c r="C188" s="15" t="s">
        <v>913</v>
      </c>
      <c r="D188" s="214" t="s">
        <v>53</v>
      </c>
      <c r="E188" s="133">
        <v>5</v>
      </c>
      <c r="F188" s="134"/>
      <c r="G188" s="134"/>
    </row>
    <row r="189" spans="1:7" ht="18" customHeight="1" x14ac:dyDescent="0.25">
      <c r="A189" s="318" t="s">
        <v>914</v>
      </c>
      <c r="B189" s="317" t="s">
        <v>1771</v>
      </c>
      <c r="C189" s="15" t="s">
        <v>915</v>
      </c>
      <c r="D189" s="214" t="s">
        <v>53</v>
      </c>
      <c r="E189" s="133">
        <v>20</v>
      </c>
      <c r="F189" s="134"/>
      <c r="G189" s="134"/>
    </row>
    <row r="190" spans="1:7" ht="18" customHeight="1" x14ac:dyDescent="0.25">
      <c r="A190" s="318" t="s">
        <v>916</v>
      </c>
      <c r="B190" s="317" t="s">
        <v>1772</v>
      </c>
      <c r="C190" s="15" t="s">
        <v>917</v>
      </c>
      <c r="D190" s="214" t="s">
        <v>53</v>
      </c>
      <c r="E190" s="133">
        <v>5</v>
      </c>
      <c r="F190" s="134"/>
      <c r="G190" s="134"/>
    </row>
    <row r="191" spans="1:7" ht="18" customHeight="1" x14ac:dyDescent="0.25">
      <c r="A191" s="318" t="s">
        <v>918</v>
      </c>
      <c r="B191" s="317" t="s">
        <v>1726</v>
      </c>
      <c r="C191" s="15" t="s">
        <v>761</v>
      </c>
      <c r="D191" s="214" t="s">
        <v>53</v>
      </c>
      <c r="E191" s="133">
        <v>1</v>
      </c>
      <c r="F191" s="134"/>
      <c r="G191" s="134"/>
    </row>
    <row r="192" spans="1:7" ht="48" customHeight="1" x14ac:dyDescent="0.25">
      <c r="A192" s="318" t="s">
        <v>919</v>
      </c>
      <c r="B192" s="317" t="s">
        <v>1716</v>
      </c>
      <c r="C192" s="15" t="s">
        <v>717</v>
      </c>
      <c r="D192" s="214" t="s">
        <v>53</v>
      </c>
      <c r="E192" s="133">
        <v>3</v>
      </c>
      <c r="F192" s="134"/>
      <c r="G192" s="134"/>
    </row>
    <row r="193" spans="1:7" ht="18" customHeight="1" x14ac:dyDescent="0.25">
      <c r="A193" s="318" t="s">
        <v>920</v>
      </c>
      <c r="B193" s="317" t="s">
        <v>1773</v>
      </c>
      <c r="C193" s="15" t="s">
        <v>921</v>
      </c>
      <c r="D193" s="214" t="s">
        <v>53</v>
      </c>
      <c r="E193" s="133">
        <v>33</v>
      </c>
      <c r="F193" s="134"/>
      <c r="G193" s="134"/>
    </row>
    <row r="194" spans="1:7" ht="18" customHeight="1" x14ac:dyDescent="0.25">
      <c r="A194" s="318" t="s">
        <v>922</v>
      </c>
      <c r="B194" s="317" t="s">
        <v>1759</v>
      </c>
      <c r="C194" s="15" t="s">
        <v>859</v>
      </c>
      <c r="D194" s="214" t="s">
        <v>53</v>
      </c>
      <c r="E194" s="133">
        <v>2</v>
      </c>
      <c r="F194" s="134"/>
      <c r="G194" s="134"/>
    </row>
    <row r="195" spans="1:7" ht="18" customHeight="1" x14ac:dyDescent="0.25">
      <c r="A195" s="318" t="s">
        <v>923</v>
      </c>
      <c r="B195" s="317" t="s">
        <v>1714</v>
      </c>
      <c r="C195" s="15" t="s">
        <v>713</v>
      </c>
      <c r="D195" s="214" t="s">
        <v>53</v>
      </c>
      <c r="E195" s="133">
        <v>1</v>
      </c>
      <c r="F195" s="134"/>
      <c r="G195" s="134"/>
    </row>
    <row r="196" spans="1:7" ht="18" customHeight="1" x14ac:dyDescent="0.25">
      <c r="A196" s="318" t="s">
        <v>924</v>
      </c>
      <c r="B196" s="317" t="s">
        <v>1715</v>
      </c>
      <c r="C196" s="15" t="s">
        <v>715</v>
      </c>
      <c r="D196" s="214" t="s">
        <v>53</v>
      </c>
      <c r="E196" s="133">
        <v>1</v>
      </c>
      <c r="F196" s="134"/>
      <c r="G196" s="134"/>
    </row>
    <row r="197" spans="1:7" ht="18" customHeight="1" x14ac:dyDescent="0.25">
      <c r="A197" s="318" t="s">
        <v>925</v>
      </c>
      <c r="B197" s="317" t="s">
        <v>1717</v>
      </c>
      <c r="C197" s="15" t="s">
        <v>719</v>
      </c>
      <c r="D197" s="214" t="s">
        <v>53</v>
      </c>
      <c r="E197" s="133">
        <v>1</v>
      </c>
      <c r="F197" s="134"/>
      <c r="G197" s="134"/>
    </row>
    <row r="198" spans="1:7" ht="18" customHeight="1" x14ac:dyDescent="0.25">
      <c r="A198" s="318" t="s">
        <v>926</v>
      </c>
      <c r="B198" s="317" t="s">
        <v>1729</v>
      </c>
      <c r="C198" s="15" t="s">
        <v>731</v>
      </c>
      <c r="D198" s="214" t="s">
        <v>53</v>
      </c>
      <c r="E198" s="133">
        <v>1</v>
      </c>
      <c r="F198" s="134"/>
      <c r="G198" s="134"/>
    </row>
    <row r="199" spans="1:7" ht="18" customHeight="1" x14ac:dyDescent="0.25">
      <c r="A199" s="318"/>
      <c r="B199" s="317"/>
      <c r="C199" s="13" t="s">
        <v>927</v>
      </c>
      <c r="D199" s="13" t="s">
        <v>285</v>
      </c>
      <c r="E199" s="217"/>
      <c r="F199" s="218"/>
      <c r="G199" s="14"/>
    </row>
    <row r="200" spans="1:7" s="63" customFormat="1" ht="18" customHeight="1" x14ac:dyDescent="0.25">
      <c r="A200" s="319"/>
      <c r="B200" s="317"/>
      <c r="E200" s="219"/>
      <c r="F200" s="135"/>
      <c r="G200" s="136"/>
    </row>
    <row r="201" spans="1:7" s="129" customFormat="1" ht="18" customHeight="1" x14ac:dyDescent="0.25">
      <c r="A201" s="316" t="s">
        <v>928</v>
      </c>
      <c r="B201" s="317"/>
      <c r="C201" s="6" t="s">
        <v>929</v>
      </c>
      <c r="D201" s="214"/>
      <c r="E201" s="215"/>
      <c r="F201" s="194"/>
      <c r="G201" s="216"/>
    </row>
    <row r="202" spans="1:7" ht="18" customHeight="1" x14ac:dyDescent="0.25">
      <c r="A202" s="318" t="s">
        <v>930</v>
      </c>
      <c r="B202" s="317" t="s">
        <v>1683</v>
      </c>
      <c r="C202" s="15" t="s">
        <v>651</v>
      </c>
      <c r="D202" s="214" t="s">
        <v>53</v>
      </c>
      <c r="E202" s="133">
        <v>1</v>
      </c>
      <c r="F202" s="134"/>
      <c r="G202" s="134"/>
    </row>
    <row r="203" spans="1:7" ht="18" customHeight="1" x14ac:dyDescent="0.25">
      <c r="A203" s="318" t="s">
        <v>931</v>
      </c>
      <c r="B203" s="317" t="s">
        <v>1684</v>
      </c>
      <c r="C203" s="15" t="s">
        <v>653</v>
      </c>
      <c r="D203" s="214" t="s">
        <v>53</v>
      </c>
      <c r="E203" s="133">
        <v>1</v>
      </c>
      <c r="F203" s="134"/>
      <c r="G203" s="134"/>
    </row>
    <row r="204" spans="1:7" ht="18" customHeight="1" x14ac:dyDescent="0.25">
      <c r="A204" s="318" t="s">
        <v>932</v>
      </c>
      <c r="B204" s="317" t="s">
        <v>1685</v>
      </c>
      <c r="C204" s="15" t="s">
        <v>655</v>
      </c>
      <c r="D204" s="214" t="s">
        <v>53</v>
      </c>
      <c r="E204" s="133">
        <v>1</v>
      </c>
      <c r="F204" s="134"/>
      <c r="G204" s="134"/>
    </row>
    <row r="205" spans="1:7" ht="18" customHeight="1" x14ac:dyDescent="0.25">
      <c r="A205" s="318" t="s">
        <v>933</v>
      </c>
      <c r="B205" s="317" t="s">
        <v>1686</v>
      </c>
      <c r="C205" s="15" t="s">
        <v>657</v>
      </c>
      <c r="D205" s="214" t="s">
        <v>53</v>
      </c>
      <c r="E205" s="133">
        <v>1</v>
      </c>
      <c r="F205" s="134"/>
      <c r="G205" s="134"/>
    </row>
    <row r="206" spans="1:7" ht="18" customHeight="1" x14ac:dyDescent="0.25">
      <c r="A206" s="318" t="s">
        <v>934</v>
      </c>
      <c r="B206" s="317" t="s">
        <v>1687</v>
      </c>
      <c r="C206" s="15" t="s">
        <v>659</v>
      </c>
      <c r="D206" s="214" t="s">
        <v>53</v>
      </c>
      <c r="E206" s="133">
        <v>1</v>
      </c>
      <c r="F206" s="134"/>
      <c r="G206" s="134"/>
    </row>
    <row r="207" spans="1:7" ht="18" customHeight="1" x14ac:dyDescent="0.25">
      <c r="A207" s="318" t="s">
        <v>935</v>
      </c>
      <c r="B207" s="317" t="s">
        <v>1688</v>
      </c>
      <c r="C207" s="15" t="s">
        <v>661</v>
      </c>
      <c r="D207" s="214" t="s">
        <v>53</v>
      </c>
      <c r="E207" s="133">
        <v>1</v>
      </c>
      <c r="F207" s="134"/>
      <c r="G207" s="134"/>
    </row>
    <row r="208" spans="1:7" ht="18" customHeight="1" x14ac:dyDescent="0.25">
      <c r="A208" s="318" t="s">
        <v>936</v>
      </c>
      <c r="B208" s="317" t="s">
        <v>1689</v>
      </c>
      <c r="C208" s="15" t="s">
        <v>663</v>
      </c>
      <c r="D208" s="214" t="s">
        <v>53</v>
      </c>
      <c r="E208" s="133">
        <v>1</v>
      </c>
      <c r="F208" s="134"/>
      <c r="G208" s="134"/>
    </row>
    <row r="209" spans="1:7" ht="18" customHeight="1" x14ac:dyDescent="0.25">
      <c r="A209" s="318" t="s">
        <v>937</v>
      </c>
      <c r="B209" s="317" t="s">
        <v>1695</v>
      </c>
      <c r="C209" s="15" t="s">
        <v>675</v>
      </c>
      <c r="D209" s="214" t="s">
        <v>53</v>
      </c>
      <c r="E209" s="133">
        <v>6</v>
      </c>
      <c r="F209" s="134"/>
      <c r="G209" s="134"/>
    </row>
    <row r="210" spans="1:7" ht="18" customHeight="1" x14ac:dyDescent="0.25">
      <c r="A210" s="318" t="s">
        <v>938</v>
      </c>
      <c r="B210" s="317" t="s">
        <v>1700</v>
      </c>
      <c r="C210" s="15" t="s">
        <v>685</v>
      </c>
      <c r="D210" s="214" t="s">
        <v>53</v>
      </c>
      <c r="E210" s="133">
        <v>6</v>
      </c>
      <c r="F210" s="134"/>
      <c r="G210" s="134"/>
    </row>
    <row r="211" spans="1:7" ht="18" customHeight="1" x14ac:dyDescent="0.25">
      <c r="A211" s="318" t="s">
        <v>939</v>
      </c>
      <c r="B211" s="317" t="s">
        <v>1724</v>
      </c>
      <c r="C211" s="15" t="s">
        <v>752</v>
      </c>
      <c r="D211" s="214" t="s">
        <v>53</v>
      </c>
      <c r="E211" s="133">
        <v>1</v>
      </c>
      <c r="F211" s="134"/>
      <c r="G211" s="134"/>
    </row>
    <row r="212" spans="1:7" ht="18" customHeight="1" x14ac:dyDescent="0.25">
      <c r="A212" s="318" t="s">
        <v>940</v>
      </c>
      <c r="B212" s="317" t="s">
        <v>1774</v>
      </c>
      <c r="C212" s="15" t="s">
        <v>941</v>
      </c>
      <c r="D212" s="214" t="s">
        <v>53</v>
      </c>
      <c r="E212" s="133">
        <v>1</v>
      </c>
      <c r="F212" s="134"/>
      <c r="G212" s="134"/>
    </row>
    <row r="213" spans="1:7" ht="18" customHeight="1" x14ac:dyDescent="0.25">
      <c r="A213" s="318" t="s">
        <v>942</v>
      </c>
      <c r="B213" s="317" t="s">
        <v>1711</v>
      </c>
      <c r="C213" s="15" t="s">
        <v>707</v>
      </c>
      <c r="D213" s="214" t="s">
        <v>53</v>
      </c>
      <c r="E213" s="133">
        <v>1</v>
      </c>
      <c r="F213" s="134"/>
      <c r="G213" s="134"/>
    </row>
    <row r="214" spans="1:7" ht="18" customHeight="1" x14ac:dyDescent="0.25">
      <c r="A214" s="318" t="s">
        <v>943</v>
      </c>
      <c r="B214" s="317" t="s">
        <v>1775</v>
      </c>
      <c r="C214" s="15" t="s">
        <v>944</v>
      </c>
      <c r="D214" s="214" t="s">
        <v>53</v>
      </c>
      <c r="E214" s="133">
        <v>3</v>
      </c>
      <c r="F214" s="134"/>
      <c r="G214" s="134"/>
    </row>
    <row r="215" spans="1:7" ht="18" customHeight="1" x14ac:dyDescent="0.25">
      <c r="A215" s="318" t="s">
        <v>945</v>
      </c>
      <c r="B215" s="317" t="s">
        <v>1759</v>
      </c>
      <c r="C215" s="15" t="s">
        <v>859</v>
      </c>
      <c r="D215" s="214" t="s">
        <v>53</v>
      </c>
      <c r="E215" s="133">
        <v>4</v>
      </c>
      <c r="F215" s="134"/>
      <c r="G215" s="134"/>
    </row>
    <row r="216" spans="1:7" ht="18" customHeight="1" x14ac:dyDescent="0.25">
      <c r="A216" s="318" t="s">
        <v>946</v>
      </c>
      <c r="B216" s="317" t="s">
        <v>1776</v>
      </c>
      <c r="C216" s="15" t="s">
        <v>947</v>
      </c>
      <c r="D216" s="214" t="s">
        <v>53</v>
      </c>
      <c r="E216" s="133">
        <v>1</v>
      </c>
      <c r="F216" s="134"/>
      <c r="G216" s="134"/>
    </row>
    <row r="217" spans="1:7" ht="18" customHeight="1" x14ac:dyDescent="0.25">
      <c r="A217" s="318" t="s">
        <v>948</v>
      </c>
      <c r="B217" s="317" t="s">
        <v>1777</v>
      </c>
      <c r="C217" s="15" t="s">
        <v>949</v>
      </c>
      <c r="D217" s="214" t="s">
        <v>53</v>
      </c>
      <c r="E217" s="133">
        <v>1</v>
      </c>
      <c r="F217" s="134"/>
      <c r="G217" s="134"/>
    </row>
    <row r="218" spans="1:7" ht="18" customHeight="1" x14ac:dyDescent="0.25">
      <c r="A218" s="318" t="s">
        <v>950</v>
      </c>
      <c r="B218" s="317" t="s">
        <v>1717</v>
      </c>
      <c r="C218" s="15" t="s">
        <v>719</v>
      </c>
      <c r="D218" s="214" t="s">
        <v>53</v>
      </c>
      <c r="E218" s="133">
        <v>1</v>
      </c>
      <c r="F218" s="134"/>
      <c r="G218" s="134"/>
    </row>
    <row r="219" spans="1:7" ht="18" customHeight="1" x14ac:dyDescent="0.25">
      <c r="A219" s="318" t="s">
        <v>951</v>
      </c>
      <c r="B219" s="317" t="s">
        <v>1778</v>
      </c>
      <c r="C219" s="15" t="s">
        <v>952</v>
      </c>
      <c r="D219" s="214" t="s">
        <v>53</v>
      </c>
      <c r="E219" s="133">
        <v>1</v>
      </c>
      <c r="F219" s="134"/>
      <c r="G219" s="134"/>
    </row>
    <row r="220" spans="1:7" s="63" customFormat="1" ht="35.25" customHeight="1" x14ac:dyDescent="0.25">
      <c r="A220" s="318" t="s">
        <v>953</v>
      </c>
      <c r="B220" s="317" t="s">
        <v>1747</v>
      </c>
      <c r="C220" s="15" t="s">
        <v>820</v>
      </c>
      <c r="D220" s="214" t="s">
        <v>53</v>
      </c>
      <c r="E220" s="133">
        <v>1</v>
      </c>
      <c r="F220" s="134"/>
      <c r="G220" s="134"/>
    </row>
    <row r="221" spans="1:7" s="63" customFormat="1" ht="18" customHeight="1" x14ac:dyDescent="0.25">
      <c r="A221" s="318" t="s">
        <v>954</v>
      </c>
      <c r="B221" s="317" t="s">
        <v>1744</v>
      </c>
      <c r="C221" s="15" t="s">
        <v>814</v>
      </c>
      <c r="D221" s="214" t="s">
        <v>53</v>
      </c>
      <c r="E221" s="133">
        <v>2</v>
      </c>
      <c r="F221" s="134"/>
      <c r="G221" s="134"/>
    </row>
    <row r="222" spans="1:7" s="129" customFormat="1" ht="18" customHeight="1" x14ac:dyDescent="0.25">
      <c r="A222" s="318" t="s">
        <v>955</v>
      </c>
      <c r="B222" s="317" t="s">
        <v>1779</v>
      </c>
      <c r="C222" s="15" t="s">
        <v>956</v>
      </c>
      <c r="D222" s="214" t="s">
        <v>53</v>
      </c>
      <c r="E222" s="133">
        <v>1</v>
      </c>
      <c r="F222" s="134"/>
      <c r="G222" s="134"/>
    </row>
    <row r="223" spans="1:7" ht="18" customHeight="1" x14ac:dyDescent="0.25">
      <c r="A223" s="318" t="s">
        <v>957</v>
      </c>
      <c r="B223" s="317" t="s">
        <v>1743</v>
      </c>
      <c r="C223" s="15" t="s">
        <v>812</v>
      </c>
      <c r="D223" s="214" t="s">
        <v>53</v>
      </c>
      <c r="E223" s="133">
        <v>2</v>
      </c>
      <c r="F223" s="134"/>
      <c r="G223" s="134"/>
    </row>
    <row r="224" spans="1:7" ht="18" customHeight="1" x14ac:dyDescent="0.25">
      <c r="A224" s="318" t="s">
        <v>958</v>
      </c>
      <c r="B224" s="317" t="s">
        <v>1749</v>
      </c>
      <c r="C224" s="15" t="s">
        <v>824</v>
      </c>
      <c r="D224" s="214" t="s">
        <v>53</v>
      </c>
      <c r="E224" s="133">
        <v>13</v>
      </c>
      <c r="F224" s="134"/>
      <c r="G224" s="134"/>
    </row>
    <row r="225" spans="1:7" ht="18" customHeight="1" x14ac:dyDescent="0.25">
      <c r="A225" s="318" t="s">
        <v>959</v>
      </c>
      <c r="B225" s="317" t="s">
        <v>1750</v>
      </c>
      <c r="C225" s="15" t="s">
        <v>826</v>
      </c>
      <c r="D225" s="214" t="s">
        <v>53</v>
      </c>
      <c r="E225" s="133">
        <v>23</v>
      </c>
      <c r="F225" s="134"/>
      <c r="G225" s="134"/>
    </row>
    <row r="226" spans="1:7" ht="18" customHeight="1" x14ac:dyDescent="0.25">
      <c r="A226" s="318" t="s">
        <v>960</v>
      </c>
      <c r="B226" s="317" t="s">
        <v>1780</v>
      </c>
      <c r="C226" s="15" t="s">
        <v>961</v>
      </c>
      <c r="D226" s="214" t="s">
        <v>53</v>
      </c>
      <c r="E226" s="133">
        <v>1</v>
      </c>
      <c r="F226" s="134"/>
      <c r="G226" s="134"/>
    </row>
    <row r="227" spans="1:7" ht="18" customHeight="1" x14ac:dyDescent="0.25">
      <c r="A227" s="318" t="s">
        <v>962</v>
      </c>
      <c r="B227" s="317" t="s">
        <v>1729</v>
      </c>
      <c r="C227" s="15" t="s">
        <v>731</v>
      </c>
      <c r="D227" s="214" t="s">
        <v>53</v>
      </c>
      <c r="E227" s="133">
        <v>1</v>
      </c>
      <c r="F227" s="134"/>
      <c r="G227" s="134"/>
    </row>
    <row r="228" spans="1:7" ht="18" customHeight="1" x14ac:dyDescent="0.25">
      <c r="A228" s="318"/>
      <c r="B228" s="317"/>
      <c r="C228" s="13" t="s">
        <v>963</v>
      </c>
      <c r="D228" s="13" t="s">
        <v>285</v>
      </c>
      <c r="E228" s="217"/>
      <c r="F228" s="218"/>
      <c r="G228" s="14"/>
    </row>
    <row r="229" spans="1:7" s="63" customFormat="1" ht="18" customHeight="1" x14ac:dyDescent="0.25">
      <c r="A229" s="319"/>
      <c r="B229" s="317"/>
      <c r="E229" s="219"/>
      <c r="F229" s="135"/>
      <c r="G229" s="136"/>
    </row>
    <row r="230" spans="1:7" s="129" customFormat="1" ht="18" customHeight="1" x14ac:dyDescent="0.25">
      <c r="A230" s="316" t="s">
        <v>964</v>
      </c>
      <c r="B230" s="317"/>
      <c r="C230" s="6" t="s">
        <v>965</v>
      </c>
      <c r="D230" s="214"/>
      <c r="E230" s="215"/>
      <c r="F230" s="194"/>
      <c r="G230" s="216"/>
    </row>
    <row r="231" spans="1:7" ht="18" customHeight="1" x14ac:dyDescent="0.25">
      <c r="A231" s="318" t="s">
        <v>966</v>
      </c>
      <c r="B231" s="317" t="s">
        <v>1741</v>
      </c>
      <c r="C231" s="15" t="s">
        <v>802</v>
      </c>
      <c r="D231" s="214" t="s">
        <v>53</v>
      </c>
      <c r="E231" s="133">
        <v>1</v>
      </c>
      <c r="F231" s="134"/>
      <c r="G231" s="134"/>
    </row>
    <row r="232" spans="1:7" ht="18" customHeight="1" x14ac:dyDescent="0.25">
      <c r="A232" s="318" t="s">
        <v>967</v>
      </c>
      <c r="B232" s="317" t="s">
        <v>1742</v>
      </c>
      <c r="C232" s="15" t="s">
        <v>804</v>
      </c>
      <c r="D232" s="214" t="s">
        <v>53</v>
      </c>
      <c r="E232" s="133">
        <v>1</v>
      </c>
      <c r="F232" s="134"/>
      <c r="G232" s="134"/>
    </row>
    <row r="233" spans="1:7" ht="18" customHeight="1" x14ac:dyDescent="0.25">
      <c r="A233" s="318" t="s">
        <v>968</v>
      </c>
      <c r="B233" s="317" t="s">
        <v>1734</v>
      </c>
      <c r="C233" s="15" t="s">
        <v>783</v>
      </c>
      <c r="D233" s="214" t="s">
        <v>53</v>
      </c>
      <c r="E233" s="133">
        <v>5</v>
      </c>
      <c r="F233" s="134"/>
      <c r="G233" s="134"/>
    </row>
    <row r="234" spans="1:7" ht="18" customHeight="1" x14ac:dyDescent="0.25">
      <c r="A234" s="318" t="s">
        <v>969</v>
      </c>
      <c r="B234" s="317" t="s">
        <v>1700</v>
      </c>
      <c r="C234" s="15" t="s">
        <v>685</v>
      </c>
      <c r="D234" s="214" t="s">
        <v>53</v>
      </c>
      <c r="E234" s="133">
        <v>5</v>
      </c>
      <c r="F234" s="134"/>
      <c r="G234" s="134"/>
    </row>
    <row r="235" spans="1:7" ht="18" customHeight="1" x14ac:dyDescent="0.25">
      <c r="A235" s="318" t="s">
        <v>970</v>
      </c>
      <c r="B235" s="317" t="s">
        <v>1737</v>
      </c>
      <c r="C235" s="15" t="s">
        <v>787</v>
      </c>
      <c r="D235" s="214" t="s">
        <v>53</v>
      </c>
      <c r="E235" s="133">
        <v>1</v>
      </c>
      <c r="F235" s="134"/>
      <c r="G235" s="134"/>
    </row>
    <row r="236" spans="1:7" ht="18" customHeight="1" x14ac:dyDescent="0.25">
      <c r="A236" s="318" t="s">
        <v>971</v>
      </c>
      <c r="B236" s="317" t="s">
        <v>1775</v>
      </c>
      <c r="C236" s="15" t="s">
        <v>944</v>
      </c>
      <c r="D236" s="214" t="s">
        <v>53</v>
      </c>
      <c r="E236" s="133">
        <v>1</v>
      </c>
      <c r="F236" s="134"/>
      <c r="G236" s="134"/>
    </row>
    <row r="237" spans="1:7" ht="18" customHeight="1" x14ac:dyDescent="0.25">
      <c r="A237" s="318" t="s">
        <v>972</v>
      </c>
      <c r="B237" s="317" t="s">
        <v>1711</v>
      </c>
      <c r="C237" s="15" t="s">
        <v>707</v>
      </c>
      <c r="D237" s="214" t="s">
        <v>53</v>
      </c>
      <c r="E237" s="133">
        <v>1</v>
      </c>
      <c r="F237" s="134"/>
      <c r="G237" s="134"/>
    </row>
    <row r="238" spans="1:7" ht="18" customHeight="1" x14ac:dyDescent="0.25">
      <c r="A238" s="318" t="s">
        <v>973</v>
      </c>
      <c r="B238" s="317" t="s">
        <v>1717</v>
      </c>
      <c r="C238" s="15" t="s">
        <v>719</v>
      </c>
      <c r="D238" s="214" t="s">
        <v>53</v>
      </c>
      <c r="E238" s="133">
        <v>1</v>
      </c>
      <c r="F238" s="134"/>
      <c r="G238" s="134"/>
    </row>
    <row r="239" spans="1:7" ht="18" customHeight="1" x14ac:dyDescent="0.25">
      <c r="A239" s="318" t="s">
        <v>974</v>
      </c>
      <c r="B239" s="317" t="s">
        <v>1781</v>
      </c>
      <c r="C239" s="15" t="s">
        <v>975</v>
      </c>
      <c r="D239" s="214" t="s">
        <v>53</v>
      </c>
      <c r="E239" s="133">
        <v>4</v>
      </c>
      <c r="F239" s="134"/>
      <c r="G239" s="134"/>
    </row>
    <row r="240" spans="1:7" ht="18" customHeight="1" x14ac:dyDescent="0.25">
      <c r="A240" s="318" t="s">
        <v>976</v>
      </c>
      <c r="B240" s="317" t="s">
        <v>1779</v>
      </c>
      <c r="C240" s="15" t="s">
        <v>956</v>
      </c>
      <c r="D240" s="214" t="s">
        <v>53</v>
      </c>
      <c r="E240" s="133">
        <v>3</v>
      </c>
      <c r="F240" s="134"/>
      <c r="G240" s="134"/>
    </row>
    <row r="241" spans="1:7" ht="18" customHeight="1" x14ac:dyDescent="0.25">
      <c r="A241" s="318" t="s">
        <v>977</v>
      </c>
      <c r="B241" s="317" t="s">
        <v>1782</v>
      </c>
      <c r="C241" s="15" t="s">
        <v>978</v>
      </c>
      <c r="D241" s="214" t="s">
        <v>53</v>
      </c>
      <c r="E241" s="133">
        <v>2</v>
      </c>
      <c r="F241" s="134"/>
      <c r="G241" s="134"/>
    </row>
    <row r="242" spans="1:7" ht="18" customHeight="1" x14ac:dyDescent="0.25">
      <c r="A242" s="318" t="s">
        <v>979</v>
      </c>
      <c r="B242" s="317" t="s">
        <v>1749</v>
      </c>
      <c r="C242" s="15" t="s">
        <v>824</v>
      </c>
      <c r="D242" s="214" t="s">
        <v>53</v>
      </c>
      <c r="E242" s="133">
        <v>10</v>
      </c>
      <c r="F242" s="134"/>
      <c r="G242" s="134"/>
    </row>
    <row r="243" spans="1:7" ht="18" customHeight="1" x14ac:dyDescent="0.25">
      <c r="A243" s="318" t="s">
        <v>980</v>
      </c>
      <c r="B243" s="317" t="s">
        <v>1750</v>
      </c>
      <c r="C243" s="15" t="s">
        <v>826</v>
      </c>
      <c r="D243" s="214" t="s">
        <v>53</v>
      </c>
      <c r="E243" s="133">
        <v>17</v>
      </c>
      <c r="F243" s="134"/>
      <c r="G243" s="134"/>
    </row>
    <row r="244" spans="1:7" ht="18" customHeight="1" x14ac:dyDescent="0.25">
      <c r="A244" s="318" t="s">
        <v>981</v>
      </c>
      <c r="B244" s="317" t="s">
        <v>1780</v>
      </c>
      <c r="C244" s="15" t="s">
        <v>961</v>
      </c>
      <c r="D244" s="214" t="s">
        <v>53</v>
      </c>
      <c r="E244" s="133">
        <v>1</v>
      </c>
      <c r="F244" s="134"/>
      <c r="G244" s="134"/>
    </row>
    <row r="245" spans="1:7" ht="18" customHeight="1" x14ac:dyDescent="0.25">
      <c r="A245" s="318" t="s">
        <v>982</v>
      </c>
      <c r="B245" s="317" t="s">
        <v>1729</v>
      </c>
      <c r="C245" s="15" t="s">
        <v>731</v>
      </c>
      <c r="D245" s="214" t="s">
        <v>53</v>
      </c>
      <c r="E245" s="133">
        <v>1</v>
      </c>
      <c r="F245" s="134"/>
      <c r="G245" s="134"/>
    </row>
    <row r="246" spans="1:7" ht="18" customHeight="1" x14ac:dyDescent="0.25">
      <c r="A246" s="318"/>
      <c r="B246" s="317"/>
      <c r="C246" s="13" t="s">
        <v>983</v>
      </c>
      <c r="D246" s="13" t="s">
        <v>285</v>
      </c>
      <c r="E246" s="217"/>
      <c r="F246" s="218"/>
      <c r="G246" s="14"/>
    </row>
    <row r="247" spans="1:7" s="63" customFormat="1" ht="18" customHeight="1" x14ac:dyDescent="0.25">
      <c r="A247" s="319"/>
      <c r="B247" s="317"/>
      <c r="E247" s="219"/>
      <c r="F247" s="135"/>
      <c r="G247" s="136"/>
    </row>
    <row r="248" spans="1:7" s="129" customFormat="1" ht="18" customHeight="1" x14ac:dyDescent="0.25">
      <c r="A248" s="316" t="s">
        <v>984</v>
      </c>
      <c r="B248" s="317"/>
      <c r="C248" s="6" t="s">
        <v>985</v>
      </c>
      <c r="D248" s="214"/>
      <c r="E248" s="215"/>
      <c r="F248" s="194"/>
      <c r="G248" s="216"/>
    </row>
    <row r="249" spans="1:7" ht="18" customHeight="1" x14ac:dyDescent="0.25">
      <c r="A249" s="318" t="s">
        <v>986</v>
      </c>
      <c r="B249" s="317" t="s">
        <v>1741</v>
      </c>
      <c r="C249" s="15" t="s">
        <v>802</v>
      </c>
      <c r="D249" s="214" t="s">
        <v>53</v>
      </c>
      <c r="E249" s="133">
        <v>1</v>
      </c>
      <c r="F249" s="134"/>
      <c r="G249" s="134"/>
    </row>
    <row r="250" spans="1:7" ht="18" customHeight="1" x14ac:dyDescent="0.25">
      <c r="A250" s="318" t="s">
        <v>987</v>
      </c>
      <c r="B250" s="317" t="s">
        <v>1742</v>
      </c>
      <c r="C250" s="15" t="s">
        <v>804</v>
      </c>
      <c r="D250" s="214" t="s">
        <v>53</v>
      </c>
      <c r="E250" s="133">
        <v>1</v>
      </c>
      <c r="F250" s="134"/>
      <c r="G250" s="134"/>
    </row>
    <row r="251" spans="1:7" ht="18" customHeight="1" x14ac:dyDescent="0.25">
      <c r="A251" s="318" t="s">
        <v>988</v>
      </c>
      <c r="B251" s="317" t="s">
        <v>1734</v>
      </c>
      <c r="C251" s="15" t="s">
        <v>783</v>
      </c>
      <c r="D251" s="214" t="s">
        <v>53</v>
      </c>
      <c r="E251" s="133">
        <v>5</v>
      </c>
      <c r="F251" s="134"/>
      <c r="G251" s="134"/>
    </row>
    <row r="252" spans="1:7" ht="18" customHeight="1" x14ac:dyDescent="0.25">
      <c r="A252" s="318" t="s">
        <v>989</v>
      </c>
      <c r="B252" s="317" t="s">
        <v>1700</v>
      </c>
      <c r="C252" s="15" t="s">
        <v>685</v>
      </c>
      <c r="D252" s="214" t="s">
        <v>53</v>
      </c>
      <c r="E252" s="133">
        <v>5</v>
      </c>
      <c r="F252" s="134"/>
      <c r="G252" s="134"/>
    </row>
    <row r="253" spans="1:7" ht="18" customHeight="1" x14ac:dyDescent="0.25">
      <c r="A253" s="318" t="s">
        <v>990</v>
      </c>
      <c r="B253" s="317" t="s">
        <v>1737</v>
      </c>
      <c r="C253" s="15" t="s">
        <v>787</v>
      </c>
      <c r="D253" s="214" t="s">
        <v>53</v>
      </c>
      <c r="E253" s="133">
        <v>1</v>
      </c>
      <c r="F253" s="134"/>
      <c r="G253" s="134"/>
    </row>
    <row r="254" spans="1:7" ht="18" customHeight="1" x14ac:dyDescent="0.25">
      <c r="A254" s="318" t="s">
        <v>991</v>
      </c>
      <c r="B254" s="317" t="s">
        <v>1775</v>
      </c>
      <c r="C254" s="15" t="s">
        <v>944</v>
      </c>
      <c r="D254" s="214" t="s">
        <v>53</v>
      </c>
      <c r="E254" s="133">
        <v>1</v>
      </c>
      <c r="F254" s="134"/>
      <c r="G254" s="134"/>
    </row>
    <row r="255" spans="1:7" ht="18" customHeight="1" x14ac:dyDescent="0.25">
      <c r="A255" s="318" t="s">
        <v>992</v>
      </c>
      <c r="B255" s="317" t="s">
        <v>1711</v>
      </c>
      <c r="C255" s="15" t="s">
        <v>707</v>
      </c>
      <c r="D255" s="214" t="s">
        <v>53</v>
      </c>
      <c r="E255" s="133">
        <v>1</v>
      </c>
      <c r="F255" s="134"/>
      <c r="G255" s="134"/>
    </row>
    <row r="256" spans="1:7" ht="44.25" customHeight="1" x14ac:dyDescent="0.25">
      <c r="A256" s="318" t="s">
        <v>993</v>
      </c>
      <c r="B256" s="317" t="s">
        <v>1717</v>
      </c>
      <c r="C256" s="15" t="s">
        <v>719</v>
      </c>
      <c r="D256" s="214" t="s">
        <v>53</v>
      </c>
      <c r="E256" s="133">
        <v>1</v>
      </c>
      <c r="F256" s="134"/>
      <c r="G256" s="134"/>
    </row>
    <row r="257" spans="1:7" ht="18" customHeight="1" x14ac:dyDescent="0.25">
      <c r="A257" s="318" t="s">
        <v>994</v>
      </c>
      <c r="B257" s="317" t="s">
        <v>1783</v>
      </c>
      <c r="C257" s="15" t="s">
        <v>995</v>
      </c>
      <c r="D257" s="214" t="s">
        <v>53</v>
      </c>
      <c r="E257" s="133">
        <v>1</v>
      </c>
      <c r="F257" s="134"/>
      <c r="G257" s="134"/>
    </row>
    <row r="258" spans="1:7" ht="18" customHeight="1" x14ac:dyDescent="0.25">
      <c r="A258" s="318" t="s">
        <v>996</v>
      </c>
      <c r="B258" s="317" t="s">
        <v>1747</v>
      </c>
      <c r="C258" s="15" t="s">
        <v>820</v>
      </c>
      <c r="D258" s="214" t="s">
        <v>53</v>
      </c>
      <c r="E258" s="133">
        <v>1</v>
      </c>
      <c r="F258" s="134"/>
      <c r="G258" s="134"/>
    </row>
    <row r="259" spans="1:7" ht="18" customHeight="1" x14ac:dyDescent="0.25">
      <c r="A259" s="318" t="s">
        <v>997</v>
      </c>
      <c r="B259" s="317" t="s">
        <v>1781</v>
      </c>
      <c r="C259" s="15" t="s">
        <v>975</v>
      </c>
      <c r="D259" s="214" t="s">
        <v>53</v>
      </c>
      <c r="E259" s="133">
        <v>2</v>
      </c>
      <c r="F259" s="134"/>
      <c r="G259" s="134"/>
    </row>
    <row r="260" spans="1:7" ht="18" customHeight="1" x14ac:dyDescent="0.25">
      <c r="A260" s="318" t="s">
        <v>998</v>
      </c>
      <c r="B260" s="317" t="s">
        <v>1779</v>
      </c>
      <c r="C260" s="15" t="s">
        <v>956</v>
      </c>
      <c r="D260" s="214" t="s">
        <v>53</v>
      </c>
      <c r="E260" s="133">
        <v>2</v>
      </c>
      <c r="F260" s="134"/>
      <c r="G260" s="134"/>
    </row>
    <row r="261" spans="1:7" ht="18" customHeight="1" x14ac:dyDescent="0.25">
      <c r="A261" s="318" t="s">
        <v>999</v>
      </c>
      <c r="B261" s="317" t="s">
        <v>1784</v>
      </c>
      <c r="C261" s="15" t="s">
        <v>1000</v>
      </c>
      <c r="D261" s="214" t="s">
        <v>53</v>
      </c>
      <c r="E261" s="133">
        <v>1</v>
      </c>
      <c r="F261" s="134"/>
      <c r="G261" s="134"/>
    </row>
    <row r="262" spans="1:7" ht="18" customHeight="1" x14ac:dyDescent="0.25">
      <c r="A262" s="318" t="s">
        <v>1001</v>
      </c>
      <c r="B262" s="317" t="s">
        <v>1782</v>
      </c>
      <c r="C262" s="15" t="s">
        <v>978</v>
      </c>
      <c r="D262" s="214" t="s">
        <v>53</v>
      </c>
      <c r="E262" s="133">
        <v>2</v>
      </c>
      <c r="F262" s="134"/>
      <c r="G262" s="134"/>
    </row>
    <row r="263" spans="1:7" ht="18" customHeight="1" x14ac:dyDescent="0.25">
      <c r="A263" s="318" t="s">
        <v>1002</v>
      </c>
      <c r="B263" s="317" t="s">
        <v>1749</v>
      </c>
      <c r="C263" s="15" t="s">
        <v>824</v>
      </c>
      <c r="D263" s="214" t="s">
        <v>53</v>
      </c>
      <c r="E263" s="133">
        <v>10</v>
      </c>
      <c r="F263" s="134"/>
      <c r="G263" s="134"/>
    </row>
    <row r="264" spans="1:7" ht="18" customHeight="1" x14ac:dyDescent="0.25">
      <c r="A264" s="318" t="s">
        <v>1003</v>
      </c>
      <c r="B264" s="317" t="s">
        <v>1750</v>
      </c>
      <c r="C264" s="15" t="s">
        <v>826</v>
      </c>
      <c r="D264" s="214" t="s">
        <v>53</v>
      </c>
      <c r="E264" s="133">
        <v>23</v>
      </c>
      <c r="F264" s="134"/>
      <c r="G264" s="134"/>
    </row>
    <row r="265" spans="1:7" ht="18" customHeight="1" x14ac:dyDescent="0.25">
      <c r="A265" s="318" t="s">
        <v>1004</v>
      </c>
      <c r="B265" s="317" t="s">
        <v>1729</v>
      </c>
      <c r="C265" s="15" t="s">
        <v>731</v>
      </c>
      <c r="D265" s="214" t="s">
        <v>53</v>
      </c>
      <c r="E265" s="133">
        <v>1</v>
      </c>
      <c r="F265" s="134"/>
      <c r="G265" s="134"/>
    </row>
    <row r="266" spans="1:7" ht="18" customHeight="1" x14ac:dyDescent="0.25">
      <c r="A266" s="318"/>
      <c r="B266" s="317"/>
      <c r="C266" s="13" t="s">
        <v>1005</v>
      </c>
      <c r="D266" s="13" t="s">
        <v>285</v>
      </c>
      <c r="E266" s="217"/>
      <c r="F266" s="218"/>
      <c r="G266" s="14"/>
    </row>
    <row r="267" spans="1:7" s="63" customFormat="1" ht="18" customHeight="1" x14ac:dyDescent="0.25">
      <c r="A267" s="319"/>
      <c r="B267" s="317"/>
      <c r="E267" s="219"/>
      <c r="F267" s="135"/>
      <c r="G267" s="136"/>
    </row>
    <row r="268" spans="1:7" s="129" customFormat="1" ht="18" customHeight="1" x14ac:dyDescent="0.25">
      <c r="A268" s="316" t="s">
        <v>1006</v>
      </c>
      <c r="B268" s="317"/>
      <c r="C268" s="6" t="s">
        <v>1007</v>
      </c>
      <c r="D268" s="214"/>
      <c r="E268" s="215"/>
      <c r="F268" s="194"/>
      <c r="G268" s="216"/>
    </row>
    <row r="269" spans="1:7" ht="18" customHeight="1" x14ac:dyDescent="0.25">
      <c r="A269" s="318" t="s">
        <v>1008</v>
      </c>
      <c r="B269" s="317" t="s">
        <v>1741</v>
      </c>
      <c r="C269" s="15" t="s">
        <v>802</v>
      </c>
      <c r="D269" s="214" t="s">
        <v>53</v>
      </c>
      <c r="E269" s="133">
        <v>1</v>
      </c>
      <c r="F269" s="134"/>
      <c r="G269" s="134"/>
    </row>
    <row r="270" spans="1:7" ht="18" customHeight="1" x14ac:dyDescent="0.25">
      <c r="A270" s="318" t="s">
        <v>1009</v>
      </c>
      <c r="B270" s="317" t="s">
        <v>1742</v>
      </c>
      <c r="C270" s="15" t="s">
        <v>804</v>
      </c>
      <c r="D270" s="214" t="s">
        <v>53</v>
      </c>
      <c r="E270" s="133">
        <v>1</v>
      </c>
      <c r="F270" s="134"/>
      <c r="G270" s="134"/>
    </row>
    <row r="271" spans="1:7" ht="18" customHeight="1" x14ac:dyDescent="0.25">
      <c r="A271" s="318" t="s">
        <v>1010</v>
      </c>
      <c r="B271" s="317" t="s">
        <v>1734</v>
      </c>
      <c r="C271" s="15" t="s">
        <v>783</v>
      </c>
      <c r="D271" s="214" t="s">
        <v>53</v>
      </c>
      <c r="E271" s="133">
        <v>5</v>
      </c>
      <c r="F271" s="134"/>
      <c r="G271" s="134"/>
    </row>
    <row r="272" spans="1:7" ht="18" customHeight="1" x14ac:dyDescent="0.25">
      <c r="A272" s="318" t="s">
        <v>1011</v>
      </c>
      <c r="B272" s="317" t="s">
        <v>1700</v>
      </c>
      <c r="C272" s="15" t="s">
        <v>685</v>
      </c>
      <c r="D272" s="214" t="s">
        <v>53</v>
      </c>
      <c r="E272" s="133">
        <v>5</v>
      </c>
      <c r="F272" s="134"/>
      <c r="G272" s="134"/>
    </row>
    <row r="273" spans="1:7" ht="18" customHeight="1" x14ac:dyDescent="0.25">
      <c r="A273" s="318" t="s">
        <v>1012</v>
      </c>
      <c r="B273" s="317" t="s">
        <v>1737</v>
      </c>
      <c r="C273" s="15" t="s">
        <v>787</v>
      </c>
      <c r="D273" s="214" t="s">
        <v>53</v>
      </c>
      <c r="E273" s="133">
        <v>1</v>
      </c>
      <c r="F273" s="134"/>
      <c r="G273" s="134"/>
    </row>
    <row r="274" spans="1:7" ht="18" customHeight="1" x14ac:dyDescent="0.25">
      <c r="A274" s="318" t="s">
        <v>1013</v>
      </c>
      <c r="B274" s="317" t="s">
        <v>1785</v>
      </c>
      <c r="C274" s="15" t="s">
        <v>1014</v>
      </c>
      <c r="D274" s="214" t="s">
        <v>53</v>
      </c>
      <c r="E274" s="133">
        <v>1</v>
      </c>
      <c r="F274" s="134"/>
      <c r="G274" s="134"/>
    </row>
    <row r="275" spans="1:7" ht="18" customHeight="1" x14ac:dyDescent="0.25">
      <c r="A275" s="318" t="s">
        <v>1015</v>
      </c>
      <c r="B275" s="317" t="s">
        <v>1711</v>
      </c>
      <c r="C275" s="15" t="s">
        <v>707</v>
      </c>
      <c r="D275" s="214" t="s">
        <v>53</v>
      </c>
      <c r="E275" s="133">
        <v>1</v>
      </c>
      <c r="F275" s="134"/>
      <c r="G275" s="134"/>
    </row>
    <row r="276" spans="1:7" ht="18" customHeight="1" x14ac:dyDescent="0.25">
      <c r="A276" s="318" t="s">
        <v>1016</v>
      </c>
      <c r="B276" s="317" t="s">
        <v>1775</v>
      </c>
      <c r="C276" s="15" t="s">
        <v>944</v>
      </c>
      <c r="D276" s="214" t="s">
        <v>53</v>
      </c>
      <c r="E276" s="133">
        <v>1</v>
      </c>
      <c r="F276" s="134"/>
      <c r="G276" s="134"/>
    </row>
    <row r="277" spans="1:7" ht="18" customHeight="1" x14ac:dyDescent="0.25">
      <c r="A277" s="318" t="s">
        <v>1017</v>
      </c>
      <c r="B277" s="317" t="s">
        <v>1759</v>
      </c>
      <c r="C277" s="15" t="s">
        <v>859</v>
      </c>
      <c r="D277" s="214" t="s">
        <v>53</v>
      </c>
      <c r="E277" s="133">
        <v>6</v>
      </c>
      <c r="F277" s="134"/>
      <c r="G277" s="134"/>
    </row>
    <row r="278" spans="1:7" ht="18" customHeight="1" x14ac:dyDescent="0.25">
      <c r="A278" s="318" t="s">
        <v>1018</v>
      </c>
      <c r="B278" s="317" t="s">
        <v>1717</v>
      </c>
      <c r="C278" s="15" t="s">
        <v>719</v>
      </c>
      <c r="D278" s="214" t="s">
        <v>53</v>
      </c>
      <c r="E278" s="133">
        <v>1</v>
      </c>
      <c r="F278" s="134"/>
      <c r="G278" s="134"/>
    </row>
    <row r="279" spans="1:7" ht="18" customHeight="1" x14ac:dyDescent="0.25">
      <c r="A279" s="318" t="s">
        <v>1019</v>
      </c>
      <c r="B279" s="317" t="s">
        <v>1783</v>
      </c>
      <c r="C279" s="15" t="s">
        <v>995</v>
      </c>
      <c r="D279" s="214" t="s">
        <v>53</v>
      </c>
      <c r="E279" s="133">
        <v>2</v>
      </c>
      <c r="F279" s="134"/>
      <c r="G279" s="134"/>
    </row>
    <row r="280" spans="1:7" ht="18" customHeight="1" x14ac:dyDescent="0.25">
      <c r="A280" s="318" t="s">
        <v>1020</v>
      </c>
      <c r="B280" s="317" t="s">
        <v>1747</v>
      </c>
      <c r="C280" s="15" t="s">
        <v>820</v>
      </c>
      <c r="D280" s="214" t="s">
        <v>53</v>
      </c>
      <c r="E280" s="133">
        <v>1</v>
      </c>
      <c r="F280" s="134"/>
      <c r="G280" s="134"/>
    </row>
    <row r="281" spans="1:7" ht="18" customHeight="1" x14ac:dyDescent="0.25">
      <c r="A281" s="318" t="s">
        <v>1021</v>
      </c>
      <c r="B281" s="317" t="s">
        <v>1781</v>
      </c>
      <c r="C281" s="15" t="s">
        <v>975</v>
      </c>
      <c r="D281" s="214" t="s">
        <v>53</v>
      </c>
      <c r="E281" s="133">
        <v>2</v>
      </c>
      <c r="F281" s="134"/>
      <c r="G281" s="134"/>
    </row>
    <row r="282" spans="1:7" ht="18" customHeight="1" x14ac:dyDescent="0.25">
      <c r="A282" s="318" t="s">
        <v>1022</v>
      </c>
      <c r="B282" s="317" t="s">
        <v>1779</v>
      </c>
      <c r="C282" s="15" t="s">
        <v>956</v>
      </c>
      <c r="D282" s="214" t="s">
        <v>53</v>
      </c>
      <c r="E282" s="133">
        <v>2</v>
      </c>
      <c r="F282" s="134"/>
      <c r="G282" s="134"/>
    </row>
    <row r="283" spans="1:7" ht="18" customHeight="1" x14ac:dyDescent="0.25">
      <c r="A283" s="318" t="s">
        <v>1023</v>
      </c>
      <c r="B283" s="317" t="s">
        <v>1782</v>
      </c>
      <c r="C283" s="15" t="s">
        <v>978</v>
      </c>
      <c r="D283" s="214" t="s">
        <v>53</v>
      </c>
      <c r="E283" s="133">
        <v>2</v>
      </c>
      <c r="F283" s="134"/>
      <c r="G283" s="134"/>
    </row>
    <row r="284" spans="1:7" ht="18" customHeight="1" x14ac:dyDescent="0.25">
      <c r="A284" s="318" t="s">
        <v>1024</v>
      </c>
      <c r="B284" s="317" t="s">
        <v>1784</v>
      </c>
      <c r="C284" s="15" t="s">
        <v>1000</v>
      </c>
      <c r="D284" s="214" t="s">
        <v>53</v>
      </c>
      <c r="E284" s="133">
        <v>1</v>
      </c>
      <c r="F284" s="134"/>
      <c r="G284" s="134"/>
    </row>
    <row r="285" spans="1:7" ht="18" customHeight="1" x14ac:dyDescent="0.25">
      <c r="A285" s="318" t="s">
        <v>1025</v>
      </c>
      <c r="B285" s="317" t="s">
        <v>1749</v>
      </c>
      <c r="C285" s="15" t="s">
        <v>824</v>
      </c>
      <c r="D285" s="214" t="s">
        <v>53</v>
      </c>
      <c r="E285" s="133">
        <v>10</v>
      </c>
      <c r="F285" s="134"/>
      <c r="G285" s="134"/>
    </row>
    <row r="286" spans="1:7" s="63" customFormat="1" ht="18" customHeight="1" x14ac:dyDescent="0.25">
      <c r="A286" s="318" t="s">
        <v>1026</v>
      </c>
      <c r="B286" s="317" t="s">
        <v>1750</v>
      </c>
      <c r="C286" s="15" t="s">
        <v>826</v>
      </c>
      <c r="D286" s="214" t="s">
        <v>53</v>
      </c>
      <c r="E286" s="133">
        <v>25</v>
      </c>
      <c r="F286" s="134"/>
      <c r="G286" s="134"/>
    </row>
    <row r="287" spans="1:7" s="63" customFormat="1" ht="18" customHeight="1" x14ac:dyDescent="0.25">
      <c r="A287" s="318" t="s">
        <v>1027</v>
      </c>
      <c r="B287" s="317" t="s">
        <v>1729</v>
      </c>
      <c r="C287" s="15" t="s">
        <v>731</v>
      </c>
      <c r="D287" s="214" t="s">
        <v>53</v>
      </c>
      <c r="E287" s="133">
        <v>1</v>
      </c>
      <c r="F287" s="134"/>
      <c r="G287" s="134"/>
    </row>
    <row r="288" spans="1:7" s="63" customFormat="1" ht="18" customHeight="1" x14ac:dyDescent="0.25">
      <c r="A288" s="318"/>
      <c r="B288" s="317"/>
      <c r="C288" s="13" t="s">
        <v>1028</v>
      </c>
      <c r="D288" s="13" t="s">
        <v>285</v>
      </c>
      <c r="E288" s="217"/>
      <c r="F288" s="218"/>
      <c r="G288" s="14"/>
    </row>
    <row r="289" spans="1:7" s="63" customFormat="1" ht="18" customHeight="1" x14ac:dyDescent="0.25">
      <c r="A289" s="318"/>
      <c r="B289" s="317"/>
      <c r="C289" s="320"/>
      <c r="D289" s="321"/>
      <c r="E289" s="217"/>
      <c r="F289" s="218"/>
      <c r="G289" s="220"/>
    </row>
    <row r="290" spans="1:7" s="129" customFormat="1" ht="18" customHeight="1" x14ac:dyDescent="0.25">
      <c r="A290" s="316" t="s">
        <v>1029</v>
      </c>
      <c r="B290" s="317"/>
      <c r="C290" s="6" t="s">
        <v>1030</v>
      </c>
      <c r="D290" s="214"/>
      <c r="E290" s="215"/>
      <c r="F290" s="194"/>
      <c r="G290" s="216"/>
    </row>
    <row r="291" spans="1:7" ht="18" customHeight="1" x14ac:dyDescent="0.25">
      <c r="A291" s="318" t="s">
        <v>1031</v>
      </c>
      <c r="B291" s="317" t="s">
        <v>1741</v>
      </c>
      <c r="C291" s="15" t="s">
        <v>802</v>
      </c>
      <c r="D291" s="214" t="s">
        <v>53</v>
      </c>
      <c r="E291" s="133">
        <v>1</v>
      </c>
      <c r="F291" s="134"/>
      <c r="G291" s="134"/>
    </row>
    <row r="292" spans="1:7" ht="18" customHeight="1" x14ac:dyDescent="0.25">
      <c r="A292" s="318" t="s">
        <v>1032</v>
      </c>
      <c r="B292" s="317" t="s">
        <v>1742</v>
      </c>
      <c r="C292" s="15" t="s">
        <v>804</v>
      </c>
      <c r="D292" s="214" t="s">
        <v>53</v>
      </c>
      <c r="E292" s="133">
        <v>1</v>
      </c>
      <c r="F292" s="134"/>
      <c r="G292" s="134"/>
    </row>
    <row r="293" spans="1:7" ht="18" customHeight="1" x14ac:dyDescent="0.25">
      <c r="A293" s="318" t="s">
        <v>1033</v>
      </c>
      <c r="B293" s="317" t="s">
        <v>1734</v>
      </c>
      <c r="C293" s="15" t="s">
        <v>783</v>
      </c>
      <c r="D293" s="214" t="s">
        <v>53</v>
      </c>
      <c r="E293" s="133">
        <v>5</v>
      </c>
      <c r="F293" s="134"/>
      <c r="G293" s="134"/>
    </row>
    <row r="294" spans="1:7" ht="18" customHeight="1" x14ac:dyDescent="0.25">
      <c r="A294" s="318" t="s">
        <v>1034</v>
      </c>
      <c r="B294" s="317" t="s">
        <v>1700</v>
      </c>
      <c r="C294" s="15" t="s">
        <v>685</v>
      </c>
      <c r="D294" s="214" t="s">
        <v>53</v>
      </c>
      <c r="E294" s="133">
        <v>5</v>
      </c>
      <c r="F294" s="134"/>
      <c r="G294" s="134"/>
    </row>
    <row r="295" spans="1:7" ht="18" customHeight="1" x14ac:dyDescent="0.25">
      <c r="A295" s="318" t="s">
        <v>1035</v>
      </c>
      <c r="B295" s="317" t="s">
        <v>1737</v>
      </c>
      <c r="C295" s="15" t="s">
        <v>787</v>
      </c>
      <c r="D295" s="214" t="s">
        <v>53</v>
      </c>
      <c r="E295" s="133">
        <v>1</v>
      </c>
      <c r="F295" s="134"/>
      <c r="G295" s="134"/>
    </row>
    <row r="296" spans="1:7" ht="18" customHeight="1" x14ac:dyDescent="0.25">
      <c r="A296" s="318" t="s">
        <v>1036</v>
      </c>
      <c r="B296" s="317" t="s">
        <v>1775</v>
      </c>
      <c r="C296" s="15" t="s">
        <v>944</v>
      </c>
      <c r="D296" s="214" t="s">
        <v>53</v>
      </c>
      <c r="E296" s="133">
        <v>1</v>
      </c>
      <c r="F296" s="134"/>
      <c r="G296" s="134"/>
    </row>
    <row r="297" spans="1:7" ht="18" customHeight="1" x14ac:dyDescent="0.25">
      <c r="A297" s="318" t="s">
        <v>1037</v>
      </c>
      <c r="B297" s="317" t="s">
        <v>1711</v>
      </c>
      <c r="C297" s="15" t="s">
        <v>707</v>
      </c>
      <c r="D297" s="214" t="s">
        <v>53</v>
      </c>
      <c r="E297" s="133">
        <v>1</v>
      </c>
      <c r="F297" s="134"/>
      <c r="G297" s="134"/>
    </row>
    <row r="298" spans="1:7" ht="18" customHeight="1" x14ac:dyDescent="0.25">
      <c r="A298" s="318" t="s">
        <v>1038</v>
      </c>
      <c r="B298" s="317" t="s">
        <v>1717</v>
      </c>
      <c r="C298" s="15" t="s">
        <v>719</v>
      </c>
      <c r="D298" s="214" t="s">
        <v>53</v>
      </c>
      <c r="E298" s="133">
        <v>1</v>
      </c>
      <c r="F298" s="134"/>
      <c r="G298" s="134"/>
    </row>
    <row r="299" spans="1:7" ht="18" customHeight="1" x14ac:dyDescent="0.25">
      <c r="A299" s="318" t="s">
        <v>1039</v>
      </c>
      <c r="B299" s="317" t="s">
        <v>1783</v>
      </c>
      <c r="C299" s="15" t="s">
        <v>995</v>
      </c>
      <c r="D299" s="214" t="s">
        <v>53</v>
      </c>
      <c r="E299" s="133">
        <v>1</v>
      </c>
      <c r="F299" s="134"/>
      <c r="G299" s="134"/>
    </row>
    <row r="300" spans="1:7" ht="18" customHeight="1" x14ac:dyDescent="0.25">
      <c r="A300" s="318" t="s">
        <v>1040</v>
      </c>
      <c r="B300" s="317" t="s">
        <v>1747</v>
      </c>
      <c r="C300" s="15" t="s">
        <v>820</v>
      </c>
      <c r="D300" s="214" t="s">
        <v>53</v>
      </c>
      <c r="E300" s="133">
        <v>1</v>
      </c>
      <c r="F300" s="134"/>
      <c r="G300" s="134"/>
    </row>
    <row r="301" spans="1:7" ht="18" customHeight="1" x14ac:dyDescent="0.25">
      <c r="A301" s="318" t="s">
        <v>1041</v>
      </c>
      <c r="B301" s="317" t="s">
        <v>1781</v>
      </c>
      <c r="C301" s="15" t="s">
        <v>975</v>
      </c>
      <c r="D301" s="214" t="s">
        <v>53</v>
      </c>
      <c r="E301" s="133">
        <v>3</v>
      </c>
      <c r="F301" s="134"/>
      <c r="G301" s="134"/>
    </row>
    <row r="302" spans="1:7" ht="18" customHeight="1" x14ac:dyDescent="0.25">
      <c r="A302" s="318" t="s">
        <v>1042</v>
      </c>
      <c r="B302" s="317" t="s">
        <v>1779</v>
      </c>
      <c r="C302" s="15" t="s">
        <v>956</v>
      </c>
      <c r="D302" s="214" t="s">
        <v>53</v>
      </c>
      <c r="E302" s="133">
        <v>3</v>
      </c>
      <c r="F302" s="134"/>
      <c r="G302" s="134"/>
    </row>
    <row r="303" spans="1:7" ht="18" customHeight="1" x14ac:dyDescent="0.25">
      <c r="A303" s="318" t="s">
        <v>1043</v>
      </c>
      <c r="B303" s="317" t="s">
        <v>1784</v>
      </c>
      <c r="C303" s="15" t="s">
        <v>1000</v>
      </c>
      <c r="D303" s="214" t="s">
        <v>53</v>
      </c>
      <c r="E303" s="133">
        <v>1</v>
      </c>
      <c r="F303" s="134"/>
      <c r="G303" s="134"/>
    </row>
    <row r="304" spans="1:7" ht="18" customHeight="1" x14ac:dyDescent="0.25">
      <c r="A304" s="318" t="s">
        <v>1044</v>
      </c>
      <c r="B304" s="317" t="s">
        <v>1782</v>
      </c>
      <c r="C304" s="15" t="s">
        <v>978</v>
      </c>
      <c r="D304" s="214" t="s">
        <v>53</v>
      </c>
      <c r="E304" s="133">
        <v>2</v>
      </c>
      <c r="F304" s="134"/>
      <c r="G304" s="134"/>
    </row>
    <row r="305" spans="1:7" ht="18" customHeight="1" x14ac:dyDescent="0.25">
      <c r="A305" s="318" t="s">
        <v>1045</v>
      </c>
      <c r="B305" s="317" t="s">
        <v>1749</v>
      </c>
      <c r="C305" s="15" t="s">
        <v>824</v>
      </c>
      <c r="D305" s="214" t="s">
        <v>53</v>
      </c>
      <c r="E305" s="133">
        <v>10</v>
      </c>
      <c r="F305" s="134"/>
      <c r="G305" s="134"/>
    </row>
    <row r="306" spans="1:7" ht="18" customHeight="1" x14ac:dyDescent="0.25">
      <c r="A306" s="318" t="s">
        <v>1046</v>
      </c>
      <c r="B306" s="317" t="s">
        <v>1750</v>
      </c>
      <c r="C306" s="15" t="s">
        <v>826</v>
      </c>
      <c r="D306" s="214" t="s">
        <v>53</v>
      </c>
      <c r="E306" s="133">
        <v>33</v>
      </c>
      <c r="F306" s="134"/>
      <c r="G306" s="134"/>
    </row>
    <row r="307" spans="1:7" ht="18" customHeight="1" x14ac:dyDescent="0.25">
      <c r="A307" s="318" t="s">
        <v>1047</v>
      </c>
      <c r="B307" s="317" t="s">
        <v>1729</v>
      </c>
      <c r="C307" s="15" t="s">
        <v>731</v>
      </c>
      <c r="D307" s="214" t="s">
        <v>53</v>
      </c>
      <c r="E307" s="133">
        <v>1</v>
      </c>
      <c r="F307" s="134"/>
      <c r="G307" s="134"/>
    </row>
    <row r="308" spans="1:7" ht="18" customHeight="1" x14ac:dyDescent="0.25">
      <c r="A308" s="318"/>
      <c r="B308" s="317"/>
      <c r="C308" s="13" t="s">
        <v>1048</v>
      </c>
      <c r="D308" s="13" t="s">
        <v>285</v>
      </c>
      <c r="E308" s="217"/>
      <c r="F308" s="218"/>
      <c r="G308" s="14"/>
    </row>
    <row r="309" spans="1:7" s="63" customFormat="1" ht="18" customHeight="1" x14ac:dyDescent="0.25">
      <c r="A309" s="318"/>
      <c r="B309" s="317"/>
      <c r="E309" s="219"/>
      <c r="F309" s="135"/>
      <c r="G309" s="136"/>
    </row>
    <row r="310" spans="1:7" s="129" customFormat="1" ht="18" customHeight="1" x14ac:dyDescent="0.25">
      <c r="A310" s="316" t="s">
        <v>1049</v>
      </c>
      <c r="B310" s="317"/>
      <c r="C310" s="6" t="s">
        <v>1050</v>
      </c>
      <c r="D310" s="214"/>
      <c r="E310" s="215"/>
      <c r="F310" s="194"/>
      <c r="G310" s="216"/>
    </row>
    <row r="311" spans="1:7" ht="18" customHeight="1" x14ac:dyDescent="0.25">
      <c r="A311" s="318" t="s">
        <v>1051</v>
      </c>
      <c r="B311" s="317" t="s">
        <v>1730</v>
      </c>
      <c r="C311" s="15" t="s">
        <v>775</v>
      </c>
      <c r="D311" s="214" t="s">
        <v>53</v>
      </c>
      <c r="E311" s="133">
        <v>1</v>
      </c>
      <c r="F311" s="134"/>
      <c r="G311" s="134"/>
    </row>
    <row r="312" spans="1:7" ht="18" customHeight="1" x14ac:dyDescent="0.25">
      <c r="A312" s="318" t="s">
        <v>1052</v>
      </c>
      <c r="B312" s="317" t="s">
        <v>1731</v>
      </c>
      <c r="C312" s="15" t="s">
        <v>777</v>
      </c>
      <c r="D312" s="214" t="s">
        <v>53</v>
      </c>
      <c r="E312" s="133">
        <v>1</v>
      </c>
      <c r="F312" s="134"/>
      <c r="G312" s="134"/>
    </row>
    <row r="313" spans="1:7" ht="18" customHeight="1" x14ac:dyDescent="0.25">
      <c r="A313" s="318" t="s">
        <v>1053</v>
      </c>
      <c r="B313" s="317" t="s">
        <v>1734</v>
      </c>
      <c r="C313" s="15" t="s">
        <v>783</v>
      </c>
      <c r="D313" s="214" t="s">
        <v>53</v>
      </c>
      <c r="E313" s="133">
        <v>4</v>
      </c>
      <c r="F313" s="134"/>
      <c r="G313" s="134"/>
    </row>
    <row r="314" spans="1:7" ht="18" customHeight="1" x14ac:dyDescent="0.25">
      <c r="A314" s="318" t="s">
        <v>1054</v>
      </c>
      <c r="B314" s="317" t="s">
        <v>1700</v>
      </c>
      <c r="C314" s="15" t="s">
        <v>685</v>
      </c>
      <c r="D314" s="214" t="s">
        <v>53</v>
      </c>
      <c r="E314" s="133">
        <v>4</v>
      </c>
      <c r="F314" s="134"/>
      <c r="G314" s="134"/>
    </row>
    <row r="315" spans="1:7" ht="18" customHeight="1" x14ac:dyDescent="0.25">
      <c r="A315" s="318" t="s">
        <v>1055</v>
      </c>
      <c r="B315" s="317" t="s">
        <v>1737</v>
      </c>
      <c r="C315" s="15" t="s">
        <v>787</v>
      </c>
      <c r="D315" s="214" t="s">
        <v>53</v>
      </c>
      <c r="E315" s="133">
        <v>1</v>
      </c>
      <c r="F315" s="134"/>
      <c r="G315" s="134"/>
    </row>
    <row r="316" spans="1:7" ht="18" customHeight="1" x14ac:dyDescent="0.25">
      <c r="A316" s="318" t="s">
        <v>1056</v>
      </c>
      <c r="B316" s="317" t="s">
        <v>1702</v>
      </c>
      <c r="C316" s="15" t="s">
        <v>689</v>
      </c>
      <c r="D316" s="214" t="s">
        <v>53</v>
      </c>
      <c r="E316" s="133">
        <v>1</v>
      </c>
      <c r="F316" s="134"/>
      <c r="G316" s="134"/>
    </row>
    <row r="317" spans="1:7" ht="18" customHeight="1" x14ac:dyDescent="0.25">
      <c r="A317" s="318" t="s">
        <v>1057</v>
      </c>
      <c r="B317" s="317" t="s">
        <v>1783</v>
      </c>
      <c r="C317" s="15" t="s">
        <v>995</v>
      </c>
      <c r="D317" s="214" t="s">
        <v>53</v>
      </c>
      <c r="E317" s="133">
        <v>1</v>
      </c>
      <c r="F317" s="134"/>
      <c r="G317" s="134"/>
    </row>
    <row r="318" spans="1:7" ht="18" customHeight="1" x14ac:dyDescent="0.25">
      <c r="A318" s="318" t="s">
        <v>1058</v>
      </c>
      <c r="B318" s="317" t="s">
        <v>1781</v>
      </c>
      <c r="C318" s="15" t="s">
        <v>975</v>
      </c>
      <c r="D318" s="214" t="s">
        <v>53</v>
      </c>
      <c r="E318" s="133">
        <v>3</v>
      </c>
      <c r="F318" s="134"/>
      <c r="G318" s="134"/>
    </row>
    <row r="319" spans="1:7" ht="18" customHeight="1" x14ac:dyDescent="0.25">
      <c r="A319" s="318" t="s">
        <v>1059</v>
      </c>
      <c r="B319" s="317" t="s">
        <v>1779</v>
      </c>
      <c r="C319" s="15" t="s">
        <v>956</v>
      </c>
      <c r="D319" s="214" t="s">
        <v>53</v>
      </c>
      <c r="E319" s="133">
        <v>2</v>
      </c>
      <c r="F319" s="134"/>
      <c r="G319" s="134"/>
    </row>
    <row r="320" spans="1:7" ht="18" customHeight="1" x14ac:dyDescent="0.25">
      <c r="A320" s="318" t="s">
        <v>1060</v>
      </c>
      <c r="B320" s="317" t="s">
        <v>1782</v>
      </c>
      <c r="C320" s="15" t="s">
        <v>978</v>
      </c>
      <c r="D320" s="214" t="s">
        <v>53</v>
      </c>
      <c r="E320" s="133">
        <v>2</v>
      </c>
      <c r="F320" s="134"/>
      <c r="G320" s="134"/>
    </row>
    <row r="321" spans="1:7" ht="18" customHeight="1" x14ac:dyDescent="0.25">
      <c r="A321" s="318" t="s">
        <v>1061</v>
      </c>
      <c r="B321" s="317" t="s">
        <v>1711</v>
      </c>
      <c r="C321" s="15" t="s">
        <v>707</v>
      </c>
      <c r="D321" s="214" t="s">
        <v>53</v>
      </c>
      <c r="E321" s="133">
        <v>1</v>
      </c>
      <c r="F321" s="134"/>
      <c r="G321" s="134"/>
    </row>
    <row r="322" spans="1:7" ht="18" customHeight="1" x14ac:dyDescent="0.25">
      <c r="A322" s="318" t="s">
        <v>1062</v>
      </c>
      <c r="B322" s="317" t="s">
        <v>1786</v>
      </c>
      <c r="C322" s="15" t="s">
        <v>1063</v>
      </c>
      <c r="D322" s="214" t="s">
        <v>53</v>
      </c>
      <c r="E322" s="133">
        <v>1</v>
      </c>
      <c r="F322" s="134"/>
      <c r="G322" s="134"/>
    </row>
    <row r="323" spans="1:7" ht="18" customHeight="1" x14ac:dyDescent="0.25">
      <c r="A323" s="318" t="s">
        <v>1064</v>
      </c>
      <c r="B323" s="317" t="s">
        <v>1717</v>
      </c>
      <c r="C323" s="15" t="s">
        <v>719</v>
      </c>
      <c r="D323" s="214" t="s">
        <v>53</v>
      </c>
      <c r="E323" s="133">
        <v>1</v>
      </c>
      <c r="F323" s="134"/>
      <c r="G323" s="134"/>
    </row>
    <row r="324" spans="1:7" ht="18" customHeight="1" x14ac:dyDescent="0.25">
      <c r="A324" s="318" t="s">
        <v>1065</v>
      </c>
      <c r="B324" s="317" t="s">
        <v>1749</v>
      </c>
      <c r="C324" s="15" t="s">
        <v>824</v>
      </c>
      <c r="D324" s="214" t="s">
        <v>53</v>
      </c>
      <c r="E324" s="133">
        <v>8</v>
      </c>
      <c r="F324" s="134"/>
      <c r="G324" s="134"/>
    </row>
    <row r="325" spans="1:7" ht="18" customHeight="1" x14ac:dyDescent="0.25">
      <c r="A325" s="318" t="s">
        <v>1066</v>
      </c>
      <c r="B325" s="317" t="s">
        <v>1750</v>
      </c>
      <c r="C325" s="15" t="s">
        <v>826</v>
      </c>
      <c r="D325" s="214" t="s">
        <v>53</v>
      </c>
      <c r="E325" s="133">
        <v>10</v>
      </c>
      <c r="F325" s="134"/>
      <c r="G325" s="134"/>
    </row>
    <row r="326" spans="1:7" ht="18" customHeight="1" x14ac:dyDescent="0.25">
      <c r="A326" s="318" t="s">
        <v>1067</v>
      </c>
      <c r="B326" s="317" t="s">
        <v>1729</v>
      </c>
      <c r="C326" s="15" t="s">
        <v>731</v>
      </c>
      <c r="D326" s="214" t="s">
        <v>53</v>
      </c>
      <c r="E326" s="133">
        <v>1</v>
      </c>
      <c r="F326" s="134"/>
      <c r="G326" s="134"/>
    </row>
    <row r="327" spans="1:7" s="63" customFormat="1" ht="18" customHeight="1" x14ac:dyDescent="0.25">
      <c r="A327" s="318"/>
      <c r="B327" s="317"/>
      <c r="C327" s="13" t="s">
        <v>1068</v>
      </c>
      <c r="D327" s="13" t="s">
        <v>285</v>
      </c>
      <c r="E327" s="217"/>
      <c r="F327" s="218"/>
      <c r="G327" s="14"/>
    </row>
    <row r="328" spans="1:7" s="63" customFormat="1" ht="18" customHeight="1" x14ac:dyDescent="0.25">
      <c r="A328" s="318"/>
      <c r="B328" s="317"/>
      <c r="E328" s="219"/>
      <c r="F328" s="135"/>
      <c r="G328" s="136"/>
    </row>
    <row r="329" spans="1:7" s="129" customFormat="1" ht="18" customHeight="1" x14ac:dyDescent="0.25">
      <c r="A329" s="316" t="s">
        <v>1069</v>
      </c>
      <c r="B329" s="317"/>
      <c r="C329" s="6" t="s">
        <v>1070</v>
      </c>
      <c r="D329" s="214"/>
      <c r="E329" s="215"/>
      <c r="F329" s="194"/>
      <c r="G329" s="216"/>
    </row>
    <row r="330" spans="1:7" ht="18" customHeight="1" x14ac:dyDescent="0.25">
      <c r="A330" s="318" t="s">
        <v>1071</v>
      </c>
      <c r="B330" s="317" t="s">
        <v>1741</v>
      </c>
      <c r="C330" s="15" t="s">
        <v>802</v>
      </c>
      <c r="D330" s="214" t="s">
        <v>53</v>
      </c>
      <c r="E330" s="133">
        <v>1</v>
      </c>
      <c r="F330" s="134"/>
      <c r="G330" s="134"/>
    </row>
    <row r="331" spans="1:7" ht="18" customHeight="1" x14ac:dyDescent="0.25">
      <c r="A331" s="318" t="s">
        <v>1072</v>
      </c>
      <c r="B331" s="317" t="s">
        <v>1742</v>
      </c>
      <c r="C331" s="15" t="s">
        <v>804</v>
      </c>
      <c r="D331" s="214" t="s">
        <v>53</v>
      </c>
      <c r="E331" s="133">
        <v>1</v>
      </c>
      <c r="F331" s="134"/>
      <c r="G331" s="134"/>
    </row>
    <row r="332" spans="1:7" ht="47.25" customHeight="1" x14ac:dyDescent="0.25">
      <c r="A332" s="318" t="s">
        <v>1073</v>
      </c>
      <c r="B332" s="317" t="s">
        <v>1734</v>
      </c>
      <c r="C332" s="15" t="s">
        <v>783</v>
      </c>
      <c r="D332" s="214" t="s">
        <v>53</v>
      </c>
      <c r="E332" s="133">
        <v>5</v>
      </c>
      <c r="F332" s="134"/>
      <c r="G332" s="134"/>
    </row>
    <row r="333" spans="1:7" ht="18" customHeight="1" x14ac:dyDescent="0.25">
      <c r="A333" s="318" t="s">
        <v>1074</v>
      </c>
      <c r="B333" s="317" t="s">
        <v>1700</v>
      </c>
      <c r="C333" s="15" t="s">
        <v>685</v>
      </c>
      <c r="D333" s="214" t="s">
        <v>53</v>
      </c>
      <c r="E333" s="133">
        <v>5</v>
      </c>
      <c r="F333" s="134"/>
      <c r="G333" s="134"/>
    </row>
    <row r="334" spans="1:7" ht="18" customHeight="1" x14ac:dyDescent="0.25">
      <c r="A334" s="318" t="s">
        <v>1075</v>
      </c>
      <c r="B334" s="317" t="s">
        <v>1737</v>
      </c>
      <c r="C334" s="15" t="s">
        <v>787</v>
      </c>
      <c r="D334" s="214" t="s">
        <v>53</v>
      </c>
      <c r="E334" s="133">
        <v>1</v>
      </c>
      <c r="F334" s="134"/>
      <c r="G334" s="134"/>
    </row>
    <row r="335" spans="1:7" ht="18" customHeight="1" x14ac:dyDescent="0.25">
      <c r="A335" s="318" t="s">
        <v>1076</v>
      </c>
      <c r="B335" s="317" t="s">
        <v>1775</v>
      </c>
      <c r="C335" s="15" t="s">
        <v>944</v>
      </c>
      <c r="D335" s="214" t="s">
        <v>53</v>
      </c>
      <c r="E335" s="133">
        <v>1</v>
      </c>
      <c r="F335" s="134"/>
      <c r="G335" s="134"/>
    </row>
    <row r="336" spans="1:7" ht="18" customHeight="1" x14ac:dyDescent="0.25">
      <c r="A336" s="318" t="s">
        <v>1077</v>
      </c>
      <c r="B336" s="317" t="s">
        <v>1711</v>
      </c>
      <c r="C336" s="15" t="s">
        <v>707</v>
      </c>
      <c r="D336" s="214" t="s">
        <v>53</v>
      </c>
      <c r="E336" s="133">
        <v>1</v>
      </c>
      <c r="F336" s="134"/>
      <c r="G336" s="134"/>
    </row>
    <row r="337" spans="1:7" ht="18" customHeight="1" x14ac:dyDescent="0.25">
      <c r="A337" s="318" t="s">
        <v>1078</v>
      </c>
      <c r="B337" s="317" t="s">
        <v>1759</v>
      </c>
      <c r="C337" s="15" t="s">
        <v>859</v>
      </c>
      <c r="D337" s="214" t="s">
        <v>53</v>
      </c>
      <c r="E337" s="133">
        <v>1</v>
      </c>
      <c r="F337" s="134"/>
      <c r="G337" s="134"/>
    </row>
    <row r="338" spans="1:7" ht="18" customHeight="1" x14ac:dyDescent="0.25">
      <c r="A338" s="318" t="s">
        <v>1079</v>
      </c>
      <c r="B338" s="317" t="s">
        <v>1717</v>
      </c>
      <c r="C338" s="15" t="s">
        <v>719</v>
      </c>
      <c r="D338" s="214" t="s">
        <v>53</v>
      </c>
      <c r="E338" s="133">
        <v>1</v>
      </c>
      <c r="F338" s="134"/>
      <c r="G338" s="134"/>
    </row>
    <row r="339" spans="1:7" ht="18" customHeight="1" x14ac:dyDescent="0.25">
      <c r="A339" s="318" t="s">
        <v>1080</v>
      </c>
      <c r="B339" s="317" t="s">
        <v>1744</v>
      </c>
      <c r="C339" s="15" t="s">
        <v>814</v>
      </c>
      <c r="D339" s="214" t="s">
        <v>53</v>
      </c>
      <c r="E339" s="133">
        <v>5</v>
      </c>
      <c r="F339" s="134"/>
      <c r="G339" s="134"/>
    </row>
    <row r="340" spans="1:7" ht="18" customHeight="1" x14ac:dyDescent="0.25">
      <c r="A340" s="318" t="s">
        <v>1081</v>
      </c>
      <c r="B340" s="317" t="s">
        <v>1779</v>
      </c>
      <c r="C340" s="15" t="s">
        <v>956</v>
      </c>
      <c r="D340" s="214" t="s">
        <v>53</v>
      </c>
      <c r="E340" s="133">
        <v>4</v>
      </c>
      <c r="F340" s="134"/>
      <c r="G340" s="134"/>
    </row>
    <row r="341" spans="1:7" ht="18" customHeight="1" x14ac:dyDescent="0.25">
      <c r="A341" s="318" t="s">
        <v>1082</v>
      </c>
      <c r="B341" s="317" t="s">
        <v>1743</v>
      </c>
      <c r="C341" s="15" t="s">
        <v>812</v>
      </c>
      <c r="D341" s="214" t="s">
        <v>53</v>
      </c>
      <c r="E341" s="133">
        <v>2</v>
      </c>
      <c r="F341" s="134"/>
      <c r="G341" s="134"/>
    </row>
    <row r="342" spans="1:7" ht="18" customHeight="1" x14ac:dyDescent="0.25">
      <c r="A342" s="318" t="s">
        <v>1083</v>
      </c>
      <c r="B342" s="317" t="s">
        <v>1749</v>
      </c>
      <c r="C342" s="15" t="s">
        <v>824</v>
      </c>
      <c r="D342" s="214" t="s">
        <v>53</v>
      </c>
      <c r="E342" s="133">
        <v>9</v>
      </c>
      <c r="F342" s="134"/>
      <c r="G342" s="134"/>
    </row>
    <row r="343" spans="1:7" ht="18" customHeight="1" x14ac:dyDescent="0.25">
      <c r="A343" s="318" t="s">
        <v>1084</v>
      </c>
      <c r="B343" s="317" t="s">
        <v>1750</v>
      </c>
      <c r="C343" s="15" t="s">
        <v>826</v>
      </c>
      <c r="D343" s="214" t="s">
        <v>53</v>
      </c>
      <c r="E343" s="133">
        <v>38</v>
      </c>
      <c r="F343" s="134"/>
      <c r="G343" s="134"/>
    </row>
    <row r="344" spans="1:7" s="63" customFormat="1" ht="18" customHeight="1" x14ac:dyDescent="0.25">
      <c r="A344" s="318" t="s">
        <v>1085</v>
      </c>
      <c r="B344" s="317" t="s">
        <v>1780</v>
      </c>
      <c r="C344" s="15" t="s">
        <v>961</v>
      </c>
      <c r="D344" s="214" t="s">
        <v>53</v>
      </c>
      <c r="E344" s="133">
        <v>1</v>
      </c>
      <c r="F344" s="134"/>
      <c r="G344" s="134"/>
    </row>
    <row r="345" spans="1:7" s="63" customFormat="1" ht="18" customHeight="1" x14ac:dyDescent="0.25">
      <c r="A345" s="318" t="s">
        <v>1086</v>
      </c>
      <c r="B345" s="317" t="s">
        <v>1729</v>
      </c>
      <c r="C345" s="15" t="s">
        <v>731</v>
      </c>
      <c r="D345" s="214" t="s">
        <v>53</v>
      </c>
      <c r="E345" s="133">
        <v>1</v>
      </c>
      <c r="F345" s="134"/>
      <c r="G345" s="134"/>
    </row>
    <row r="346" spans="1:7" s="63" customFormat="1" ht="18" customHeight="1" x14ac:dyDescent="0.25">
      <c r="A346" s="319"/>
      <c r="B346" s="317"/>
      <c r="C346" s="13" t="s">
        <v>1087</v>
      </c>
      <c r="D346" s="13" t="s">
        <v>285</v>
      </c>
      <c r="E346" s="221"/>
      <c r="F346" s="222"/>
      <c r="G346" s="14"/>
    </row>
    <row r="347" spans="1:7" s="63" customFormat="1" ht="18" customHeight="1" x14ac:dyDescent="0.25">
      <c r="A347" s="319"/>
      <c r="B347" s="317"/>
      <c r="C347" s="13"/>
      <c r="D347" s="13"/>
      <c r="E347" s="221"/>
      <c r="F347" s="222"/>
      <c r="G347" s="220"/>
    </row>
    <row r="348" spans="1:7" s="129" customFormat="1" ht="18" customHeight="1" x14ac:dyDescent="0.25">
      <c r="A348" s="316" t="s">
        <v>1088</v>
      </c>
      <c r="B348" s="317"/>
      <c r="C348" s="6" t="s">
        <v>1089</v>
      </c>
      <c r="D348" s="214"/>
      <c r="E348" s="215"/>
      <c r="F348" s="194"/>
      <c r="G348" s="220"/>
    </row>
    <row r="349" spans="1:7" ht="18" customHeight="1" x14ac:dyDescent="0.25">
      <c r="A349" s="318" t="s">
        <v>1090</v>
      </c>
      <c r="B349" s="317" t="s">
        <v>1683</v>
      </c>
      <c r="C349" s="15" t="s">
        <v>651</v>
      </c>
      <c r="D349" s="214" t="s">
        <v>53</v>
      </c>
      <c r="E349" s="133">
        <v>1</v>
      </c>
      <c r="F349" s="134"/>
      <c r="G349" s="134"/>
    </row>
    <row r="350" spans="1:7" ht="18" customHeight="1" x14ac:dyDescent="0.25">
      <c r="A350" s="318" t="s">
        <v>1091</v>
      </c>
      <c r="B350" s="317" t="s">
        <v>1684</v>
      </c>
      <c r="C350" s="15" t="s">
        <v>653</v>
      </c>
      <c r="D350" s="214" t="s">
        <v>53</v>
      </c>
      <c r="E350" s="133">
        <v>2</v>
      </c>
      <c r="F350" s="134"/>
      <c r="G350" s="134"/>
    </row>
    <row r="351" spans="1:7" ht="18" customHeight="1" x14ac:dyDescent="0.25">
      <c r="A351" s="318" t="s">
        <v>1092</v>
      </c>
      <c r="B351" s="317" t="s">
        <v>1685</v>
      </c>
      <c r="C351" s="15" t="s">
        <v>655</v>
      </c>
      <c r="D351" s="214" t="s">
        <v>53</v>
      </c>
      <c r="E351" s="133">
        <v>2</v>
      </c>
      <c r="F351" s="134"/>
      <c r="G351" s="134"/>
    </row>
    <row r="352" spans="1:7" ht="18" customHeight="1" x14ac:dyDescent="0.25">
      <c r="A352" s="318" t="s">
        <v>1093</v>
      </c>
      <c r="B352" s="317" t="s">
        <v>1686</v>
      </c>
      <c r="C352" s="15" t="s">
        <v>657</v>
      </c>
      <c r="D352" s="214" t="s">
        <v>53</v>
      </c>
      <c r="E352" s="133">
        <v>2</v>
      </c>
      <c r="F352" s="134"/>
      <c r="G352" s="134"/>
    </row>
    <row r="353" spans="1:7" ht="18" customHeight="1" x14ac:dyDescent="0.25">
      <c r="A353" s="318" t="s">
        <v>1094</v>
      </c>
      <c r="B353" s="317" t="s">
        <v>1687</v>
      </c>
      <c r="C353" s="15" t="s">
        <v>659</v>
      </c>
      <c r="D353" s="214" t="s">
        <v>53</v>
      </c>
      <c r="E353" s="133">
        <v>2</v>
      </c>
      <c r="F353" s="134"/>
      <c r="G353" s="134"/>
    </row>
    <row r="354" spans="1:7" ht="18" customHeight="1" x14ac:dyDescent="0.25">
      <c r="A354" s="318" t="s">
        <v>1095</v>
      </c>
      <c r="B354" s="317" t="s">
        <v>1688</v>
      </c>
      <c r="C354" s="15" t="s">
        <v>661</v>
      </c>
      <c r="D354" s="214" t="s">
        <v>53</v>
      </c>
      <c r="E354" s="133">
        <v>2</v>
      </c>
      <c r="F354" s="134"/>
      <c r="G354" s="134"/>
    </row>
    <row r="355" spans="1:7" ht="18" customHeight="1" x14ac:dyDescent="0.25">
      <c r="A355" s="318" t="s">
        <v>1096</v>
      </c>
      <c r="B355" s="317" t="s">
        <v>1689</v>
      </c>
      <c r="C355" s="15" t="s">
        <v>663</v>
      </c>
      <c r="D355" s="214" t="s">
        <v>53</v>
      </c>
      <c r="E355" s="133">
        <v>2</v>
      </c>
      <c r="F355" s="134"/>
      <c r="G355" s="134"/>
    </row>
    <row r="356" spans="1:7" ht="18" customHeight="1" x14ac:dyDescent="0.25">
      <c r="A356" s="318" t="s">
        <v>1097</v>
      </c>
      <c r="B356" s="317" t="s">
        <v>1787</v>
      </c>
      <c r="C356" s="15" t="s">
        <v>1098</v>
      </c>
      <c r="D356" s="214" t="s">
        <v>53</v>
      </c>
      <c r="E356" s="133">
        <v>1</v>
      </c>
      <c r="F356" s="134"/>
      <c r="G356" s="134"/>
    </row>
    <row r="357" spans="1:7" ht="18" customHeight="1" x14ac:dyDescent="0.25">
      <c r="A357" s="318" t="s">
        <v>1099</v>
      </c>
      <c r="B357" s="317" t="s">
        <v>1695</v>
      </c>
      <c r="C357" s="15" t="s">
        <v>675</v>
      </c>
      <c r="D357" s="214" t="s">
        <v>53</v>
      </c>
      <c r="E357" s="133">
        <v>7</v>
      </c>
      <c r="F357" s="134"/>
      <c r="G357" s="134"/>
    </row>
    <row r="358" spans="1:7" ht="18" customHeight="1" x14ac:dyDescent="0.25">
      <c r="A358" s="318" t="s">
        <v>1100</v>
      </c>
      <c r="B358" s="317" t="s">
        <v>1692</v>
      </c>
      <c r="C358" s="15" t="s">
        <v>669</v>
      </c>
      <c r="D358" s="214" t="s">
        <v>53</v>
      </c>
      <c r="E358" s="133">
        <v>1</v>
      </c>
      <c r="F358" s="134"/>
      <c r="G358" s="134"/>
    </row>
    <row r="359" spans="1:7" ht="18" customHeight="1" x14ac:dyDescent="0.25">
      <c r="A359" s="318" t="s">
        <v>1101</v>
      </c>
      <c r="B359" s="317" t="s">
        <v>1702</v>
      </c>
      <c r="C359" s="15" t="s">
        <v>689</v>
      </c>
      <c r="D359" s="214" t="s">
        <v>53</v>
      </c>
      <c r="E359" s="133">
        <v>2</v>
      </c>
      <c r="F359" s="134"/>
      <c r="G359" s="134"/>
    </row>
    <row r="360" spans="1:7" ht="18" customHeight="1" x14ac:dyDescent="0.25">
      <c r="A360" s="318" t="s">
        <v>1102</v>
      </c>
      <c r="B360" s="317" t="s">
        <v>1788</v>
      </c>
      <c r="C360" s="15" t="s">
        <v>1103</v>
      </c>
      <c r="D360" s="214" t="s">
        <v>53</v>
      </c>
      <c r="E360" s="133">
        <v>1</v>
      </c>
      <c r="F360" s="134"/>
      <c r="G360" s="134"/>
    </row>
    <row r="361" spans="1:7" ht="18" customHeight="1" x14ac:dyDescent="0.25">
      <c r="A361" s="318" t="s">
        <v>1104</v>
      </c>
      <c r="B361" s="317" t="s">
        <v>1762</v>
      </c>
      <c r="C361" s="15" t="s">
        <v>875</v>
      </c>
      <c r="D361" s="214" t="s">
        <v>53</v>
      </c>
      <c r="E361" s="133">
        <v>1</v>
      </c>
      <c r="F361" s="134"/>
      <c r="G361" s="134"/>
    </row>
    <row r="362" spans="1:7" ht="18" customHeight="1" x14ac:dyDescent="0.25">
      <c r="A362" s="318" t="s">
        <v>1105</v>
      </c>
      <c r="B362" s="317" t="s">
        <v>1700</v>
      </c>
      <c r="C362" s="15" t="s">
        <v>685</v>
      </c>
      <c r="D362" s="214" t="s">
        <v>53</v>
      </c>
      <c r="E362" s="133">
        <v>8</v>
      </c>
      <c r="F362" s="134"/>
      <c r="G362" s="134"/>
    </row>
    <row r="363" spans="1:7" ht="18" customHeight="1" x14ac:dyDescent="0.25">
      <c r="A363" s="318" t="s">
        <v>1106</v>
      </c>
      <c r="B363" s="317" t="s">
        <v>1724</v>
      </c>
      <c r="C363" s="15" t="s">
        <v>752</v>
      </c>
      <c r="D363" s="214" t="s">
        <v>53</v>
      </c>
      <c r="E363" s="133">
        <v>2</v>
      </c>
      <c r="F363" s="134"/>
      <c r="G363" s="134"/>
    </row>
    <row r="364" spans="1:7" ht="18" customHeight="1" x14ac:dyDescent="0.25">
      <c r="A364" s="318" t="s">
        <v>1107</v>
      </c>
      <c r="B364" s="317" t="s">
        <v>1737</v>
      </c>
      <c r="C364" s="15" t="s">
        <v>787</v>
      </c>
      <c r="D364" s="214" t="s">
        <v>53</v>
      </c>
      <c r="E364" s="133">
        <v>2</v>
      </c>
      <c r="F364" s="134"/>
      <c r="G364" s="134"/>
    </row>
    <row r="365" spans="1:7" ht="18" customHeight="1" x14ac:dyDescent="0.25">
      <c r="A365" s="318" t="s">
        <v>1108</v>
      </c>
      <c r="B365" s="317" t="s">
        <v>1789</v>
      </c>
      <c r="C365" s="15" t="s">
        <v>1109</v>
      </c>
      <c r="D365" s="214" t="s">
        <v>53</v>
      </c>
      <c r="E365" s="133">
        <v>1</v>
      </c>
      <c r="F365" s="134"/>
      <c r="G365" s="134"/>
    </row>
    <row r="366" spans="1:7" ht="53.25" customHeight="1" x14ac:dyDescent="0.25">
      <c r="A366" s="318" t="s">
        <v>1110</v>
      </c>
      <c r="B366" s="317" t="s">
        <v>1790</v>
      </c>
      <c r="C366" s="15" t="s">
        <v>1111</v>
      </c>
      <c r="D366" s="214" t="s">
        <v>53</v>
      </c>
      <c r="E366" s="133">
        <v>1</v>
      </c>
      <c r="F366" s="134"/>
      <c r="G366" s="134"/>
    </row>
    <row r="367" spans="1:7" ht="18" customHeight="1" x14ac:dyDescent="0.25">
      <c r="A367" s="318" t="s">
        <v>1112</v>
      </c>
      <c r="B367" s="317" t="s">
        <v>1711</v>
      </c>
      <c r="C367" s="15" t="s">
        <v>707</v>
      </c>
      <c r="D367" s="214" t="s">
        <v>53</v>
      </c>
      <c r="E367" s="133">
        <v>1</v>
      </c>
      <c r="F367" s="134"/>
      <c r="G367" s="134"/>
    </row>
    <row r="368" spans="1:7" ht="18" customHeight="1" x14ac:dyDescent="0.25">
      <c r="A368" s="318" t="s">
        <v>1113</v>
      </c>
      <c r="B368" s="317" t="s">
        <v>1756</v>
      </c>
      <c r="C368" s="15" t="s">
        <v>853</v>
      </c>
      <c r="D368" s="214" t="s">
        <v>53</v>
      </c>
      <c r="E368" s="133">
        <v>2</v>
      </c>
      <c r="F368" s="134"/>
      <c r="G368" s="134"/>
    </row>
    <row r="369" spans="1:7" ht="18" customHeight="1" x14ac:dyDescent="0.25">
      <c r="A369" s="318" t="s">
        <v>1114</v>
      </c>
      <c r="B369" s="317" t="s">
        <v>1753</v>
      </c>
      <c r="C369" s="15" t="s">
        <v>847</v>
      </c>
      <c r="D369" s="214" t="s">
        <v>53</v>
      </c>
      <c r="E369" s="133">
        <v>3</v>
      </c>
      <c r="F369" s="134"/>
      <c r="G369" s="134"/>
    </row>
    <row r="370" spans="1:7" s="63" customFormat="1" ht="18" customHeight="1" x14ac:dyDescent="0.25">
      <c r="A370" s="318" t="s">
        <v>1115</v>
      </c>
      <c r="B370" s="317" t="s">
        <v>1757</v>
      </c>
      <c r="C370" s="15" t="s">
        <v>855</v>
      </c>
      <c r="D370" s="214" t="s">
        <v>53</v>
      </c>
      <c r="E370" s="133">
        <v>2</v>
      </c>
      <c r="F370" s="134"/>
      <c r="G370" s="134"/>
    </row>
    <row r="371" spans="1:7" s="63" customFormat="1" ht="18" customHeight="1" x14ac:dyDescent="0.25">
      <c r="A371" s="318" t="s">
        <v>1116</v>
      </c>
      <c r="B371" s="317" t="s">
        <v>1754</v>
      </c>
      <c r="C371" s="15" t="s">
        <v>849</v>
      </c>
      <c r="D371" s="214" t="s">
        <v>53</v>
      </c>
      <c r="E371" s="133">
        <v>4</v>
      </c>
      <c r="F371" s="134"/>
      <c r="G371" s="134"/>
    </row>
    <row r="372" spans="1:7" s="129" customFormat="1" ht="18" customHeight="1" x14ac:dyDescent="0.25">
      <c r="A372" s="318" t="s">
        <v>1117</v>
      </c>
      <c r="B372" s="317" t="s">
        <v>1755</v>
      </c>
      <c r="C372" s="15" t="s">
        <v>851</v>
      </c>
      <c r="D372" s="214" t="s">
        <v>53</v>
      </c>
      <c r="E372" s="133">
        <v>3</v>
      </c>
      <c r="F372" s="134"/>
      <c r="G372" s="134"/>
    </row>
    <row r="373" spans="1:7" ht="18" customHeight="1" x14ac:dyDescent="0.25">
      <c r="A373" s="318" t="s">
        <v>1118</v>
      </c>
      <c r="B373" s="317" t="s">
        <v>1759</v>
      </c>
      <c r="C373" s="15" t="s">
        <v>859</v>
      </c>
      <c r="D373" s="214" t="s">
        <v>53</v>
      </c>
      <c r="E373" s="133">
        <v>4</v>
      </c>
      <c r="F373" s="134"/>
      <c r="G373" s="134"/>
    </row>
    <row r="374" spans="1:7" ht="18" customHeight="1" x14ac:dyDescent="0.25">
      <c r="A374" s="318" t="s">
        <v>1119</v>
      </c>
      <c r="B374" s="317" t="s">
        <v>1791</v>
      </c>
      <c r="C374" s="15" t="s">
        <v>1120</v>
      </c>
      <c r="D374" s="214" t="s">
        <v>53</v>
      </c>
      <c r="E374" s="133">
        <v>1</v>
      </c>
      <c r="F374" s="134"/>
      <c r="G374" s="134"/>
    </row>
    <row r="375" spans="1:7" ht="18" customHeight="1" x14ac:dyDescent="0.25">
      <c r="A375" s="318" t="s">
        <v>1121</v>
      </c>
      <c r="B375" s="317" t="s">
        <v>1777</v>
      </c>
      <c r="C375" s="15" t="s">
        <v>1122</v>
      </c>
      <c r="D375" s="214" t="s">
        <v>53</v>
      </c>
      <c r="E375" s="133">
        <v>1</v>
      </c>
      <c r="F375" s="134"/>
      <c r="G375" s="134"/>
    </row>
    <row r="376" spans="1:7" ht="18" customHeight="1" x14ac:dyDescent="0.25">
      <c r="A376" s="318" t="s">
        <v>1123</v>
      </c>
      <c r="B376" s="317" t="s">
        <v>1792</v>
      </c>
      <c r="C376" s="15" t="s">
        <v>1124</v>
      </c>
      <c r="D376" s="214" t="s">
        <v>53</v>
      </c>
      <c r="E376" s="133">
        <v>1</v>
      </c>
      <c r="F376" s="134"/>
      <c r="G376" s="134"/>
    </row>
    <row r="377" spans="1:7" ht="18" customHeight="1" x14ac:dyDescent="0.25">
      <c r="A377" s="318" t="s">
        <v>1125</v>
      </c>
      <c r="B377" s="317" t="s">
        <v>1717</v>
      </c>
      <c r="C377" s="15" t="s">
        <v>719</v>
      </c>
      <c r="D377" s="214" t="s">
        <v>53</v>
      </c>
      <c r="E377" s="133">
        <v>1</v>
      </c>
      <c r="F377" s="134"/>
      <c r="G377" s="134"/>
    </row>
    <row r="378" spans="1:7" ht="18" customHeight="1" x14ac:dyDescent="0.25">
      <c r="A378" s="318" t="s">
        <v>1126</v>
      </c>
      <c r="B378" s="317" t="s">
        <v>1749</v>
      </c>
      <c r="C378" s="15" t="s">
        <v>824</v>
      </c>
      <c r="D378" s="214" t="s">
        <v>53</v>
      </c>
      <c r="E378" s="133">
        <v>28</v>
      </c>
      <c r="F378" s="134"/>
      <c r="G378" s="134"/>
    </row>
    <row r="379" spans="1:7" ht="18" customHeight="1" x14ac:dyDescent="0.25">
      <c r="A379" s="318" t="s">
        <v>1127</v>
      </c>
      <c r="B379" s="317" t="s">
        <v>1750</v>
      </c>
      <c r="C379" s="15" t="s">
        <v>826</v>
      </c>
      <c r="D379" s="214" t="s">
        <v>53</v>
      </c>
      <c r="E379" s="133">
        <v>57</v>
      </c>
      <c r="F379" s="134"/>
      <c r="G379" s="134"/>
    </row>
    <row r="380" spans="1:7" ht="18" customHeight="1" x14ac:dyDescent="0.25">
      <c r="A380" s="318" t="s">
        <v>1128</v>
      </c>
      <c r="B380" s="317" t="s">
        <v>1729</v>
      </c>
      <c r="C380" s="15" t="s">
        <v>731</v>
      </c>
      <c r="D380" s="214" t="s">
        <v>53</v>
      </c>
      <c r="E380" s="133">
        <v>1</v>
      </c>
      <c r="F380" s="134"/>
      <c r="G380" s="134"/>
    </row>
    <row r="381" spans="1:7" ht="18" customHeight="1" x14ac:dyDescent="0.25">
      <c r="A381" s="318"/>
      <c r="B381" s="317"/>
      <c r="C381" s="13" t="s">
        <v>1129</v>
      </c>
      <c r="D381" s="13" t="s">
        <v>285</v>
      </c>
      <c r="E381" s="217"/>
      <c r="F381" s="218"/>
      <c r="G381" s="14"/>
    </row>
    <row r="382" spans="1:7" ht="18" customHeight="1" x14ac:dyDescent="0.25">
      <c r="A382" s="318"/>
      <c r="B382" s="317"/>
      <c r="C382" s="13"/>
      <c r="D382" s="13"/>
      <c r="E382" s="217"/>
      <c r="F382" s="218"/>
      <c r="G382" s="220"/>
    </row>
    <row r="383" spans="1:7" ht="18" customHeight="1" x14ac:dyDescent="0.25">
      <c r="A383" s="316" t="s">
        <v>1130</v>
      </c>
      <c r="B383" s="317"/>
      <c r="C383" s="6" t="s">
        <v>1131</v>
      </c>
      <c r="D383" s="214"/>
      <c r="E383" s="215"/>
      <c r="F383" s="194"/>
      <c r="G383" s="216"/>
    </row>
    <row r="384" spans="1:7" ht="18" customHeight="1" x14ac:dyDescent="0.25">
      <c r="A384" s="318" t="s">
        <v>1132</v>
      </c>
      <c r="B384" s="317" t="s">
        <v>1793</v>
      </c>
      <c r="C384" s="15" t="s">
        <v>1133</v>
      </c>
      <c r="D384" s="214" t="s">
        <v>53</v>
      </c>
      <c r="E384" s="133">
        <v>1</v>
      </c>
      <c r="F384" s="134"/>
      <c r="G384" s="134"/>
    </row>
    <row r="385" spans="1:7" ht="18" customHeight="1" x14ac:dyDescent="0.25">
      <c r="A385" s="318" t="s">
        <v>1134</v>
      </c>
      <c r="B385" s="317" t="s">
        <v>1794</v>
      </c>
      <c r="C385" s="15" t="s">
        <v>1135</v>
      </c>
      <c r="D385" s="214" t="s">
        <v>53</v>
      </c>
      <c r="E385" s="133">
        <v>1</v>
      </c>
      <c r="F385" s="134"/>
      <c r="G385" s="134"/>
    </row>
    <row r="386" spans="1:7" ht="18" customHeight="1" x14ac:dyDescent="0.25">
      <c r="A386" s="318" t="s">
        <v>1136</v>
      </c>
      <c r="B386" s="317" t="s">
        <v>1734</v>
      </c>
      <c r="C386" s="15" t="s">
        <v>783</v>
      </c>
      <c r="D386" s="214" t="s">
        <v>53</v>
      </c>
      <c r="E386" s="133">
        <v>2</v>
      </c>
      <c r="F386" s="134"/>
      <c r="G386" s="134"/>
    </row>
    <row r="387" spans="1:7" ht="18" customHeight="1" x14ac:dyDescent="0.25">
      <c r="A387" s="318" t="s">
        <v>1137</v>
      </c>
      <c r="B387" s="317" t="s">
        <v>1700</v>
      </c>
      <c r="C387" s="15" t="s">
        <v>685</v>
      </c>
      <c r="D387" s="214" t="s">
        <v>53</v>
      </c>
      <c r="E387" s="133">
        <v>2</v>
      </c>
      <c r="F387" s="134"/>
      <c r="G387" s="134"/>
    </row>
    <row r="388" spans="1:7" ht="18" customHeight="1" x14ac:dyDescent="0.25">
      <c r="A388" s="318" t="s">
        <v>1138</v>
      </c>
      <c r="B388" s="317" t="s">
        <v>1737</v>
      </c>
      <c r="C388" s="15" t="s">
        <v>787</v>
      </c>
      <c r="D388" s="214" t="s">
        <v>53</v>
      </c>
      <c r="E388" s="133">
        <v>1</v>
      </c>
      <c r="F388" s="134"/>
      <c r="G388" s="134"/>
    </row>
    <row r="389" spans="1:7" ht="18" customHeight="1" x14ac:dyDescent="0.25">
      <c r="A389" s="318" t="s">
        <v>1139</v>
      </c>
      <c r="B389" s="317" t="s">
        <v>1783</v>
      </c>
      <c r="C389" s="15" t="s">
        <v>995</v>
      </c>
      <c r="D389" s="214" t="s">
        <v>53</v>
      </c>
      <c r="E389" s="133">
        <v>1</v>
      </c>
      <c r="F389" s="134"/>
      <c r="G389" s="134"/>
    </row>
    <row r="390" spans="1:7" ht="18" customHeight="1" x14ac:dyDescent="0.25">
      <c r="A390" s="318" t="s">
        <v>1140</v>
      </c>
      <c r="B390" s="317" t="s">
        <v>1747</v>
      </c>
      <c r="C390" s="15" t="s">
        <v>820</v>
      </c>
      <c r="D390" s="214" t="s">
        <v>53</v>
      </c>
      <c r="E390" s="133">
        <v>1</v>
      </c>
      <c r="F390" s="134"/>
      <c r="G390" s="134"/>
    </row>
    <row r="391" spans="1:7" ht="18" customHeight="1" x14ac:dyDescent="0.25">
      <c r="A391" s="318" t="s">
        <v>1141</v>
      </c>
      <c r="B391" s="317" t="s">
        <v>1711</v>
      </c>
      <c r="C391" s="15" t="s">
        <v>707</v>
      </c>
      <c r="D391" s="214" t="s">
        <v>53</v>
      </c>
      <c r="E391" s="133">
        <v>1</v>
      </c>
      <c r="F391" s="134"/>
      <c r="G391" s="134"/>
    </row>
    <row r="392" spans="1:7" ht="18" customHeight="1" x14ac:dyDescent="0.25">
      <c r="A392" s="318" t="s">
        <v>1142</v>
      </c>
      <c r="B392" s="317" t="s">
        <v>1717</v>
      </c>
      <c r="C392" s="15" t="s">
        <v>719</v>
      </c>
      <c r="D392" s="214" t="s">
        <v>53</v>
      </c>
      <c r="E392" s="133">
        <v>1</v>
      </c>
      <c r="F392" s="134"/>
      <c r="G392" s="134"/>
    </row>
    <row r="393" spans="1:7" ht="18" customHeight="1" x14ac:dyDescent="0.25">
      <c r="A393" s="318" t="s">
        <v>1143</v>
      </c>
      <c r="B393" s="317" t="s">
        <v>1780</v>
      </c>
      <c r="C393" s="15" t="s">
        <v>961</v>
      </c>
      <c r="D393" s="214" t="s">
        <v>53</v>
      </c>
      <c r="E393" s="133">
        <v>1</v>
      </c>
      <c r="F393" s="134"/>
      <c r="G393" s="134"/>
    </row>
    <row r="394" spans="1:7" s="63" customFormat="1" ht="18" customHeight="1" x14ac:dyDescent="0.25">
      <c r="A394" s="318" t="s">
        <v>1144</v>
      </c>
      <c r="B394" s="317" t="s">
        <v>1749</v>
      </c>
      <c r="C394" s="15" t="s">
        <v>824</v>
      </c>
      <c r="D394" s="214" t="s">
        <v>53</v>
      </c>
      <c r="E394" s="133">
        <v>11</v>
      </c>
      <c r="F394" s="134"/>
      <c r="G394" s="134"/>
    </row>
    <row r="395" spans="1:7" s="63" customFormat="1" ht="18" customHeight="1" x14ac:dyDescent="0.25">
      <c r="A395" s="318" t="s">
        <v>1145</v>
      </c>
      <c r="B395" s="317" t="s">
        <v>1750</v>
      </c>
      <c r="C395" s="15" t="s">
        <v>826</v>
      </c>
      <c r="D395" s="214" t="s">
        <v>53</v>
      </c>
      <c r="E395" s="133">
        <v>2</v>
      </c>
      <c r="F395" s="134"/>
      <c r="G395" s="134"/>
    </row>
    <row r="396" spans="1:7" s="129" customFormat="1" ht="18" customHeight="1" x14ac:dyDescent="0.25">
      <c r="A396" s="318" t="s">
        <v>1146</v>
      </c>
      <c r="B396" s="317" t="s">
        <v>1729</v>
      </c>
      <c r="C396" s="15" t="s">
        <v>731</v>
      </c>
      <c r="D396" s="214" t="s">
        <v>53</v>
      </c>
      <c r="E396" s="133">
        <v>1</v>
      </c>
      <c r="F396" s="134"/>
      <c r="G396" s="134"/>
    </row>
    <row r="397" spans="1:7" ht="18" customHeight="1" x14ac:dyDescent="0.25">
      <c r="A397" s="318"/>
      <c r="B397" s="317"/>
      <c r="C397" s="13" t="s">
        <v>1147</v>
      </c>
      <c r="D397" s="13" t="s">
        <v>285</v>
      </c>
      <c r="E397" s="217"/>
      <c r="F397" s="218"/>
      <c r="G397" s="14"/>
    </row>
    <row r="398" spans="1:7" ht="18" customHeight="1" x14ac:dyDescent="0.25">
      <c r="A398" s="318"/>
      <c r="B398" s="317"/>
      <c r="C398" s="63"/>
      <c r="D398" s="63"/>
      <c r="E398" s="219"/>
      <c r="F398" s="135"/>
      <c r="G398" s="136"/>
    </row>
    <row r="399" spans="1:7" ht="26.25" customHeight="1" x14ac:dyDescent="0.25">
      <c r="A399" s="316" t="s">
        <v>1148</v>
      </c>
      <c r="B399" s="317"/>
      <c r="C399" s="6" t="s">
        <v>1149</v>
      </c>
      <c r="D399" s="214"/>
      <c r="E399" s="215"/>
      <c r="F399" s="194"/>
      <c r="G399" s="216"/>
    </row>
    <row r="400" spans="1:7" ht="18" customHeight="1" x14ac:dyDescent="0.25">
      <c r="A400" s="318" t="s">
        <v>1150</v>
      </c>
      <c r="B400" s="317" t="s">
        <v>1795</v>
      </c>
      <c r="C400" s="15" t="s">
        <v>1151</v>
      </c>
      <c r="D400" s="214" t="s">
        <v>53</v>
      </c>
      <c r="E400" s="133">
        <v>1</v>
      </c>
      <c r="F400" s="134"/>
      <c r="G400" s="134"/>
    </row>
    <row r="401" spans="1:7" ht="18" customHeight="1" x14ac:dyDescent="0.25">
      <c r="A401" s="318" t="s">
        <v>1152</v>
      </c>
      <c r="B401" s="317" t="s">
        <v>1796</v>
      </c>
      <c r="C401" s="15" t="s">
        <v>1153</v>
      </c>
      <c r="D401" s="214" t="s">
        <v>53</v>
      </c>
      <c r="E401" s="133">
        <v>1</v>
      </c>
      <c r="F401" s="134"/>
      <c r="G401" s="134"/>
    </row>
    <row r="402" spans="1:7" ht="18" customHeight="1" x14ac:dyDescent="0.25">
      <c r="A402" s="318" t="s">
        <v>1154</v>
      </c>
      <c r="B402" s="317" t="s">
        <v>1735</v>
      </c>
      <c r="C402" s="15" t="s">
        <v>1736</v>
      </c>
      <c r="D402" s="214" t="s">
        <v>53</v>
      </c>
      <c r="E402" s="133">
        <v>1</v>
      </c>
      <c r="F402" s="134"/>
      <c r="G402" s="134"/>
    </row>
    <row r="403" spans="1:7" ht="18" customHeight="1" x14ac:dyDescent="0.25">
      <c r="A403" s="318" t="s">
        <v>1155</v>
      </c>
      <c r="B403" s="317" t="s">
        <v>1700</v>
      </c>
      <c r="C403" s="15" t="s">
        <v>685</v>
      </c>
      <c r="D403" s="214" t="s">
        <v>53</v>
      </c>
      <c r="E403" s="133">
        <v>4</v>
      </c>
      <c r="F403" s="134"/>
      <c r="G403" s="134"/>
    </row>
    <row r="404" spans="1:7" ht="18" customHeight="1" x14ac:dyDescent="0.25">
      <c r="A404" s="318" t="s">
        <v>1156</v>
      </c>
      <c r="B404" s="317" t="s">
        <v>1797</v>
      </c>
      <c r="C404" s="15" t="s">
        <v>783</v>
      </c>
      <c r="D404" s="214" t="s">
        <v>53</v>
      </c>
      <c r="E404" s="133">
        <v>3</v>
      </c>
      <c r="F404" s="134"/>
      <c r="G404" s="134"/>
    </row>
    <row r="405" spans="1:7" ht="18" customHeight="1" x14ac:dyDescent="0.25">
      <c r="A405" s="318" t="s">
        <v>1157</v>
      </c>
      <c r="B405" s="317" t="s">
        <v>1698</v>
      </c>
      <c r="C405" s="15" t="s">
        <v>681</v>
      </c>
      <c r="D405" s="214" t="s">
        <v>53</v>
      </c>
      <c r="E405" s="133">
        <v>1</v>
      </c>
      <c r="F405" s="134"/>
      <c r="G405" s="134"/>
    </row>
    <row r="406" spans="1:7" ht="18" customHeight="1" x14ac:dyDescent="0.25">
      <c r="A406" s="318" t="s">
        <v>1158</v>
      </c>
      <c r="B406" s="317" t="s">
        <v>1798</v>
      </c>
      <c r="C406" s="15" t="s">
        <v>1159</v>
      </c>
      <c r="D406" s="214" t="s">
        <v>53</v>
      </c>
      <c r="E406" s="133">
        <v>1</v>
      </c>
      <c r="F406" s="134"/>
      <c r="G406" s="134"/>
    </row>
    <row r="407" spans="1:7" ht="18" customHeight="1" x14ac:dyDescent="0.25">
      <c r="A407" s="318" t="s">
        <v>1160</v>
      </c>
      <c r="B407" s="317" t="s">
        <v>1711</v>
      </c>
      <c r="C407" s="15" t="s">
        <v>707</v>
      </c>
      <c r="D407" s="214" t="s">
        <v>53</v>
      </c>
      <c r="E407" s="133">
        <v>1</v>
      </c>
      <c r="F407" s="134"/>
      <c r="G407" s="134"/>
    </row>
    <row r="408" spans="1:7" ht="18" customHeight="1" x14ac:dyDescent="0.25">
      <c r="A408" s="318" t="s">
        <v>1161</v>
      </c>
      <c r="B408" s="317" t="s">
        <v>1716</v>
      </c>
      <c r="C408" s="15" t="s">
        <v>717</v>
      </c>
      <c r="D408" s="214" t="s">
        <v>53</v>
      </c>
      <c r="E408" s="133">
        <v>2</v>
      </c>
      <c r="F408" s="134"/>
      <c r="G408" s="134"/>
    </row>
    <row r="409" spans="1:7" ht="18" customHeight="1" x14ac:dyDescent="0.25">
      <c r="A409" s="318" t="s">
        <v>1162</v>
      </c>
      <c r="B409" s="317" t="s">
        <v>1714</v>
      </c>
      <c r="C409" s="15" t="s">
        <v>713</v>
      </c>
      <c r="D409" s="214" t="s">
        <v>53</v>
      </c>
      <c r="E409" s="133">
        <v>1</v>
      </c>
      <c r="F409" s="134"/>
      <c r="G409" s="134"/>
    </row>
    <row r="410" spans="1:7" s="63" customFormat="1" ht="18" customHeight="1" x14ac:dyDescent="0.25">
      <c r="A410" s="318" t="s">
        <v>1163</v>
      </c>
      <c r="B410" s="317" t="s">
        <v>1726</v>
      </c>
      <c r="C410" s="15" t="s">
        <v>761</v>
      </c>
      <c r="D410" s="214" t="s">
        <v>53</v>
      </c>
      <c r="E410" s="133">
        <v>1</v>
      </c>
      <c r="F410" s="134"/>
      <c r="G410" s="134"/>
    </row>
    <row r="411" spans="1:7" s="63" customFormat="1" ht="18" customHeight="1" x14ac:dyDescent="0.25">
      <c r="A411" s="318" t="s">
        <v>1164</v>
      </c>
      <c r="B411" s="317" t="s">
        <v>1770</v>
      </c>
      <c r="C411" s="15" t="s">
        <v>1165</v>
      </c>
      <c r="D411" s="214" t="s">
        <v>53</v>
      </c>
      <c r="E411" s="133">
        <v>1</v>
      </c>
      <c r="F411" s="134"/>
      <c r="G411" s="134"/>
    </row>
    <row r="412" spans="1:7" s="129" customFormat="1" ht="18" customHeight="1" x14ac:dyDescent="0.25">
      <c r="A412" s="318" t="s">
        <v>1166</v>
      </c>
      <c r="B412" s="317" t="s">
        <v>1767</v>
      </c>
      <c r="C412" s="15" t="s">
        <v>886</v>
      </c>
      <c r="D412" s="214" t="s">
        <v>53</v>
      </c>
      <c r="E412" s="133">
        <v>7</v>
      </c>
      <c r="F412" s="134"/>
      <c r="G412" s="134"/>
    </row>
    <row r="413" spans="1:7" ht="18" customHeight="1" x14ac:dyDescent="0.25">
      <c r="A413" s="318" t="s">
        <v>1167</v>
      </c>
      <c r="B413" s="317" t="s">
        <v>1769</v>
      </c>
      <c r="C413" s="15" t="s">
        <v>891</v>
      </c>
      <c r="D413" s="214" t="s">
        <v>53</v>
      </c>
      <c r="E413" s="133">
        <v>6</v>
      </c>
      <c r="F413" s="134"/>
      <c r="G413" s="134"/>
    </row>
    <row r="414" spans="1:7" ht="53.25" customHeight="1" x14ac:dyDescent="0.25">
      <c r="A414" s="318" t="s">
        <v>1168</v>
      </c>
      <c r="B414" s="317" t="s">
        <v>1717</v>
      </c>
      <c r="C414" s="15" t="s">
        <v>719</v>
      </c>
      <c r="D414" s="214" t="s">
        <v>53</v>
      </c>
      <c r="E414" s="133">
        <v>1</v>
      </c>
      <c r="F414" s="134"/>
      <c r="G414" s="134"/>
    </row>
    <row r="415" spans="1:7" ht="18" customHeight="1" x14ac:dyDescent="0.25">
      <c r="A415" s="318" t="s">
        <v>1169</v>
      </c>
      <c r="B415" s="317" t="s">
        <v>1729</v>
      </c>
      <c r="C415" s="15" t="s">
        <v>731</v>
      </c>
      <c r="D415" s="214" t="s">
        <v>53</v>
      </c>
      <c r="E415" s="133">
        <v>1</v>
      </c>
      <c r="F415" s="134"/>
      <c r="G415" s="134"/>
    </row>
    <row r="416" spans="1:7" ht="18" customHeight="1" x14ac:dyDescent="0.25">
      <c r="A416" s="318"/>
      <c r="B416" s="317"/>
      <c r="C416" s="13" t="s">
        <v>1170</v>
      </c>
      <c r="D416" s="13" t="s">
        <v>285</v>
      </c>
      <c r="E416" s="217"/>
      <c r="F416" s="218"/>
      <c r="G416" s="14"/>
    </row>
    <row r="417" spans="1:7" ht="18" customHeight="1" x14ac:dyDescent="0.25">
      <c r="A417" s="318"/>
      <c r="B417" s="317"/>
      <c r="C417" s="63"/>
      <c r="D417" s="63"/>
      <c r="E417" s="219"/>
      <c r="F417" s="135"/>
      <c r="G417" s="136"/>
    </row>
    <row r="418" spans="1:7" ht="18" customHeight="1" x14ac:dyDescent="0.25">
      <c r="A418" s="316" t="s">
        <v>1171</v>
      </c>
      <c r="B418" s="317"/>
      <c r="C418" s="6" t="s">
        <v>1172</v>
      </c>
      <c r="D418" s="214"/>
      <c r="E418" s="215"/>
      <c r="F418" s="194"/>
      <c r="G418" s="216"/>
    </row>
    <row r="419" spans="1:7" ht="18" customHeight="1" x14ac:dyDescent="0.25">
      <c r="A419" s="318" t="s">
        <v>1173</v>
      </c>
      <c r="B419" s="317" t="s">
        <v>1793</v>
      </c>
      <c r="C419" s="15" t="s">
        <v>1133</v>
      </c>
      <c r="D419" s="214" t="s">
        <v>53</v>
      </c>
      <c r="E419" s="133">
        <v>1</v>
      </c>
      <c r="F419" s="134"/>
      <c r="G419" s="134"/>
    </row>
    <row r="420" spans="1:7" ht="18" customHeight="1" x14ac:dyDescent="0.25">
      <c r="A420" s="318" t="s">
        <v>1174</v>
      </c>
      <c r="B420" s="317" t="s">
        <v>1794</v>
      </c>
      <c r="C420" s="15" t="s">
        <v>1135</v>
      </c>
      <c r="D420" s="214" t="s">
        <v>53</v>
      </c>
      <c r="E420" s="133">
        <v>1</v>
      </c>
      <c r="F420" s="134"/>
      <c r="G420" s="134"/>
    </row>
    <row r="421" spans="1:7" ht="18" customHeight="1" x14ac:dyDescent="0.25">
      <c r="A421" s="318" t="s">
        <v>1175</v>
      </c>
      <c r="B421" s="317" t="s">
        <v>1734</v>
      </c>
      <c r="C421" s="15" t="s">
        <v>783</v>
      </c>
      <c r="D421" s="214" t="s">
        <v>53</v>
      </c>
      <c r="E421" s="133">
        <v>2</v>
      </c>
      <c r="F421" s="134"/>
      <c r="G421" s="134"/>
    </row>
    <row r="422" spans="1:7" ht="18" customHeight="1" x14ac:dyDescent="0.25">
      <c r="A422" s="318" t="s">
        <v>1176</v>
      </c>
      <c r="B422" s="317" t="s">
        <v>1700</v>
      </c>
      <c r="C422" s="15" t="s">
        <v>685</v>
      </c>
      <c r="D422" s="214" t="s">
        <v>53</v>
      </c>
      <c r="E422" s="133">
        <v>2</v>
      </c>
      <c r="F422" s="134"/>
      <c r="G422" s="134"/>
    </row>
    <row r="423" spans="1:7" ht="18" customHeight="1" x14ac:dyDescent="0.25">
      <c r="A423" s="318" t="s">
        <v>1177</v>
      </c>
      <c r="B423" s="317" t="s">
        <v>1737</v>
      </c>
      <c r="C423" s="15" t="s">
        <v>787</v>
      </c>
      <c r="D423" s="214" t="s">
        <v>53</v>
      </c>
      <c r="E423" s="133">
        <v>1</v>
      </c>
      <c r="F423" s="134"/>
      <c r="G423" s="134"/>
    </row>
    <row r="424" spans="1:7" ht="18" customHeight="1" x14ac:dyDescent="0.25">
      <c r="A424" s="318" t="s">
        <v>1178</v>
      </c>
      <c r="B424" s="317" t="s">
        <v>1781</v>
      </c>
      <c r="C424" s="15" t="s">
        <v>975</v>
      </c>
      <c r="D424" s="214" t="s">
        <v>53</v>
      </c>
      <c r="E424" s="133">
        <v>1</v>
      </c>
      <c r="F424" s="134"/>
      <c r="G424" s="134"/>
    </row>
    <row r="425" spans="1:7" ht="18" customHeight="1" x14ac:dyDescent="0.25">
      <c r="A425" s="318" t="s">
        <v>1179</v>
      </c>
      <c r="B425" s="317" t="s">
        <v>1779</v>
      </c>
      <c r="C425" s="15" t="s">
        <v>956</v>
      </c>
      <c r="D425" s="214" t="s">
        <v>53</v>
      </c>
      <c r="E425" s="133">
        <v>1</v>
      </c>
      <c r="F425" s="134"/>
      <c r="G425" s="134"/>
    </row>
    <row r="426" spans="1:7" ht="18" customHeight="1" x14ac:dyDescent="0.25">
      <c r="A426" s="318" t="s">
        <v>1180</v>
      </c>
      <c r="B426" s="317" t="s">
        <v>1711</v>
      </c>
      <c r="C426" s="15" t="s">
        <v>707</v>
      </c>
      <c r="D426" s="214" t="s">
        <v>53</v>
      </c>
      <c r="E426" s="133">
        <v>1</v>
      </c>
      <c r="F426" s="134"/>
      <c r="G426" s="134"/>
    </row>
    <row r="427" spans="1:7" ht="18" customHeight="1" x14ac:dyDescent="0.25">
      <c r="A427" s="318" t="s">
        <v>1181</v>
      </c>
      <c r="B427" s="317" t="s">
        <v>1717</v>
      </c>
      <c r="C427" s="15" t="s">
        <v>719</v>
      </c>
      <c r="D427" s="214" t="s">
        <v>53</v>
      </c>
      <c r="E427" s="133">
        <v>1</v>
      </c>
      <c r="F427" s="134"/>
      <c r="G427" s="134"/>
    </row>
    <row r="428" spans="1:7" ht="48.75" customHeight="1" x14ac:dyDescent="0.25">
      <c r="A428" s="318" t="s">
        <v>1182</v>
      </c>
      <c r="B428" s="317" t="s">
        <v>1749</v>
      </c>
      <c r="C428" s="15" t="s">
        <v>824</v>
      </c>
      <c r="D428" s="214" t="s">
        <v>53</v>
      </c>
      <c r="E428" s="133">
        <v>7</v>
      </c>
      <c r="F428" s="134"/>
      <c r="G428" s="134"/>
    </row>
    <row r="429" spans="1:7" s="63" customFormat="1" ht="18" customHeight="1" x14ac:dyDescent="0.25">
      <c r="A429" s="318" t="s">
        <v>1183</v>
      </c>
      <c r="B429" s="317" t="s">
        <v>1750</v>
      </c>
      <c r="C429" s="15" t="s">
        <v>826</v>
      </c>
      <c r="D429" s="214" t="s">
        <v>53</v>
      </c>
      <c r="E429" s="133">
        <v>3</v>
      </c>
      <c r="F429" s="134"/>
      <c r="G429" s="134"/>
    </row>
    <row r="430" spans="1:7" s="63" customFormat="1" ht="18" customHeight="1" x14ac:dyDescent="0.25">
      <c r="A430" s="318" t="s">
        <v>1184</v>
      </c>
      <c r="B430" s="317" t="s">
        <v>1729</v>
      </c>
      <c r="C430" s="15" t="s">
        <v>731</v>
      </c>
      <c r="D430" s="214" t="s">
        <v>53</v>
      </c>
      <c r="E430" s="133">
        <v>1</v>
      </c>
      <c r="F430" s="134"/>
      <c r="G430" s="134"/>
    </row>
    <row r="431" spans="1:7" s="129" customFormat="1" ht="18" customHeight="1" x14ac:dyDescent="0.25">
      <c r="A431" s="316"/>
      <c r="B431" s="317"/>
      <c r="C431" s="13" t="s">
        <v>1185</v>
      </c>
      <c r="D431" s="13" t="s">
        <v>285</v>
      </c>
      <c r="E431" s="217"/>
      <c r="F431" s="218"/>
      <c r="G431" s="14"/>
    </row>
    <row r="432" spans="1:7" s="129" customFormat="1" ht="18" customHeight="1" x14ac:dyDescent="0.25">
      <c r="A432" s="316"/>
      <c r="B432" s="317"/>
      <c r="C432" s="13"/>
      <c r="D432" s="13"/>
      <c r="E432" s="217"/>
      <c r="F432" s="218"/>
      <c r="G432" s="223"/>
    </row>
    <row r="433" spans="1:7" ht="18" customHeight="1" x14ac:dyDescent="0.25">
      <c r="A433" s="316" t="s">
        <v>1186</v>
      </c>
      <c r="B433" s="317"/>
      <c r="C433" s="6" t="s">
        <v>1187</v>
      </c>
      <c r="D433" s="214"/>
      <c r="E433" s="215"/>
      <c r="F433" s="194"/>
      <c r="G433" s="216"/>
    </row>
    <row r="434" spans="1:7" ht="18" customHeight="1" x14ac:dyDescent="0.25">
      <c r="A434" s="318" t="s">
        <v>1188</v>
      </c>
      <c r="B434" s="317" t="s">
        <v>1793</v>
      </c>
      <c r="C434" s="15" t="s">
        <v>1133</v>
      </c>
      <c r="D434" s="214" t="s">
        <v>53</v>
      </c>
      <c r="E434" s="133">
        <v>1</v>
      </c>
      <c r="F434" s="134"/>
      <c r="G434" s="134"/>
    </row>
    <row r="435" spans="1:7" ht="18" customHeight="1" x14ac:dyDescent="0.25">
      <c r="A435" s="318" t="s">
        <v>1189</v>
      </c>
      <c r="B435" s="317" t="s">
        <v>1794</v>
      </c>
      <c r="C435" s="15" t="s">
        <v>1135</v>
      </c>
      <c r="D435" s="214" t="s">
        <v>53</v>
      </c>
      <c r="E435" s="133">
        <v>1</v>
      </c>
      <c r="F435" s="134"/>
      <c r="G435" s="134"/>
    </row>
    <row r="436" spans="1:7" ht="18" customHeight="1" x14ac:dyDescent="0.25">
      <c r="A436" s="318" t="s">
        <v>1190</v>
      </c>
      <c r="B436" s="317" t="s">
        <v>1734</v>
      </c>
      <c r="C436" s="15" t="s">
        <v>783</v>
      </c>
      <c r="D436" s="214" t="s">
        <v>53</v>
      </c>
      <c r="E436" s="133">
        <v>2</v>
      </c>
      <c r="F436" s="134"/>
      <c r="G436" s="134"/>
    </row>
    <row r="437" spans="1:7" ht="18" customHeight="1" x14ac:dyDescent="0.25">
      <c r="A437" s="318" t="s">
        <v>1191</v>
      </c>
      <c r="B437" s="317" t="s">
        <v>1700</v>
      </c>
      <c r="C437" s="15" t="s">
        <v>685</v>
      </c>
      <c r="D437" s="214" t="s">
        <v>53</v>
      </c>
      <c r="E437" s="133">
        <v>2</v>
      </c>
      <c r="F437" s="134"/>
      <c r="G437" s="134"/>
    </row>
    <row r="438" spans="1:7" ht="18" customHeight="1" x14ac:dyDescent="0.25">
      <c r="A438" s="318" t="s">
        <v>1192</v>
      </c>
      <c r="B438" s="317" t="s">
        <v>1737</v>
      </c>
      <c r="C438" s="15" t="s">
        <v>787</v>
      </c>
      <c r="D438" s="214" t="s">
        <v>53</v>
      </c>
      <c r="E438" s="133">
        <v>1</v>
      </c>
      <c r="F438" s="134"/>
      <c r="G438" s="134"/>
    </row>
    <row r="439" spans="1:7" ht="18" customHeight="1" x14ac:dyDescent="0.25">
      <c r="A439" s="318" t="s">
        <v>1193</v>
      </c>
      <c r="B439" s="317" t="s">
        <v>1781</v>
      </c>
      <c r="C439" s="15" t="s">
        <v>975</v>
      </c>
      <c r="D439" s="214" t="s">
        <v>53</v>
      </c>
      <c r="E439" s="133">
        <v>1</v>
      </c>
      <c r="F439" s="134"/>
      <c r="G439" s="134"/>
    </row>
    <row r="440" spans="1:7" ht="18" customHeight="1" x14ac:dyDescent="0.25">
      <c r="A440" s="318" t="s">
        <v>1194</v>
      </c>
      <c r="B440" s="317" t="s">
        <v>1779</v>
      </c>
      <c r="C440" s="15" t="s">
        <v>956</v>
      </c>
      <c r="D440" s="214" t="s">
        <v>53</v>
      </c>
      <c r="E440" s="133">
        <v>1</v>
      </c>
      <c r="F440" s="134"/>
      <c r="G440" s="134"/>
    </row>
    <row r="441" spans="1:7" ht="18" customHeight="1" x14ac:dyDescent="0.25">
      <c r="A441" s="318" t="s">
        <v>1195</v>
      </c>
      <c r="B441" s="317" t="s">
        <v>1711</v>
      </c>
      <c r="C441" s="15" t="s">
        <v>707</v>
      </c>
      <c r="D441" s="214" t="s">
        <v>53</v>
      </c>
      <c r="E441" s="133">
        <v>1</v>
      </c>
      <c r="F441" s="134"/>
      <c r="G441" s="134"/>
    </row>
    <row r="442" spans="1:7" ht="18" customHeight="1" x14ac:dyDescent="0.25">
      <c r="A442" s="318" t="s">
        <v>1196</v>
      </c>
      <c r="B442" s="317" t="s">
        <v>1717</v>
      </c>
      <c r="C442" s="15" t="s">
        <v>719</v>
      </c>
      <c r="D442" s="214" t="s">
        <v>53</v>
      </c>
      <c r="E442" s="133">
        <v>1</v>
      </c>
      <c r="F442" s="134"/>
      <c r="G442" s="134"/>
    </row>
    <row r="443" spans="1:7" ht="18" customHeight="1" x14ac:dyDescent="0.25">
      <c r="A443" s="318" t="s">
        <v>1197</v>
      </c>
      <c r="B443" s="317" t="s">
        <v>1749</v>
      </c>
      <c r="C443" s="15" t="s">
        <v>824</v>
      </c>
      <c r="D443" s="214" t="s">
        <v>53</v>
      </c>
      <c r="E443" s="133">
        <v>9</v>
      </c>
      <c r="F443" s="134"/>
      <c r="G443" s="134"/>
    </row>
    <row r="444" spans="1:7" s="63" customFormat="1" ht="18" customHeight="1" x14ac:dyDescent="0.25">
      <c r="A444" s="318" t="s">
        <v>1198</v>
      </c>
      <c r="B444" s="317" t="s">
        <v>1750</v>
      </c>
      <c r="C444" s="15" t="s">
        <v>826</v>
      </c>
      <c r="D444" s="214" t="s">
        <v>53</v>
      </c>
      <c r="E444" s="133">
        <v>5</v>
      </c>
      <c r="F444" s="134"/>
      <c r="G444" s="134"/>
    </row>
    <row r="445" spans="1:7" s="63" customFormat="1" ht="50.25" customHeight="1" x14ac:dyDescent="0.25">
      <c r="A445" s="318" t="s">
        <v>1199</v>
      </c>
      <c r="B445" s="317" t="s">
        <v>1729</v>
      </c>
      <c r="C445" s="15" t="s">
        <v>731</v>
      </c>
      <c r="D445" s="214" t="s">
        <v>53</v>
      </c>
      <c r="E445" s="133">
        <v>1</v>
      </c>
      <c r="F445" s="134"/>
      <c r="G445" s="134"/>
    </row>
    <row r="446" spans="1:7" s="129" customFormat="1" ht="18" customHeight="1" x14ac:dyDescent="0.25">
      <c r="A446" s="316"/>
      <c r="B446" s="317"/>
      <c r="C446" s="13" t="s">
        <v>1200</v>
      </c>
      <c r="D446" s="13" t="s">
        <v>285</v>
      </c>
      <c r="E446" s="217"/>
      <c r="F446" s="218"/>
      <c r="G446" s="14"/>
    </row>
    <row r="447" spans="1:7" ht="18" customHeight="1" x14ac:dyDescent="0.25">
      <c r="A447" s="318"/>
      <c r="B447" s="317"/>
      <c r="C447" s="63"/>
      <c r="D447" s="63"/>
      <c r="E447" s="219"/>
      <c r="F447" s="135"/>
      <c r="G447" s="136"/>
    </row>
    <row r="448" spans="1:7" ht="18" customHeight="1" x14ac:dyDescent="0.25">
      <c r="A448" s="316" t="s">
        <v>1201</v>
      </c>
      <c r="B448" s="317"/>
      <c r="C448" s="6" t="s">
        <v>1202</v>
      </c>
      <c r="D448" s="214"/>
      <c r="E448" s="215"/>
      <c r="F448" s="194"/>
      <c r="G448" s="216"/>
    </row>
    <row r="449" spans="1:7" ht="18" customHeight="1" x14ac:dyDescent="0.25">
      <c r="A449" s="318" t="s">
        <v>1203</v>
      </c>
      <c r="B449" s="317" t="s">
        <v>1730</v>
      </c>
      <c r="C449" s="15" t="s">
        <v>775</v>
      </c>
      <c r="D449" s="214" t="s">
        <v>53</v>
      </c>
      <c r="E449" s="133">
        <v>1</v>
      </c>
      <c r="F449" s="134"/>
      <c r="G449" s="134"/>
    </row>
    <row r="450" spans="1:7" ht="18" customHeight="1" x14ac:dyDescent="0.25">
      <c r="A450" s="318" t="s">
        <v>1204</v>
      </c>
      <c r="B450" s="317" t="s">
        <v>1731</v>
      </c>
      <c r="C450" s="15" t="s">
        <v>777</v>
      </c>
      <c r="D450" s="214" t="s">
        <v>53</v>
      </c>
      <c r="E450" s="133">
        <v>1</v>
      </c>
      <c r="F450" s="134"/>
      <c r="G450" s="134"/>
    </row>
    <row r="451" spans="1:7" ht="18" customHeight="1" x14ac:dyDescent="0.25">
      <c r="A451" s="318" t="s">
        <v>1205</v>
      </c>
      <c r="B451" s="317" t="s">
        <v>1734</v>
      </c>
      <c r="C451" s="15" t="s">
        <v>783</v>
      </c>
      <c r="D451" s="214" t="s">
        <v>53</v>
      </c>
      <c r="E451" s="133">
        <v>4</v>
      </c>
      <c r="F451" s="134"/>
      <c r="G451" s="134"/>
    </row>
    <row r="452" spans="1:7" ht="18" customHeight="1" x14ac:dyDescent="0.25">
      <c r="A452" s="318" t="s">
        <v>1206</v>
      </c>
      <c r="B452" s="317" t="s">
        <v>1700</v>
      </c>
      <c r="C452" s="15" t="s">
        <v>685</v>
      </c>
      <c r="D452" s="214" t="s">
        <v>53</v>
      </c>
      <c r="E452" s="133">
        <v>4</v>
      </c>
      <c r="F452" s="134"/>
      <c r="G452" s="134"/>
    </row>
    <row r="453" spans="1:7" ht="18" customHeight="1" x14ac:dyDescent="0.25">
      <c r="A453" s="318" t="s">
        <v>1207</v>
      </c>
      <c r="B453" s="317" t="s">
        <v>1737</v>
      </c>
      <c r="C453" s="15" t="s">
        <v>787</v>
      </c>
      <c r="D453" s="214" t="s">
        <v>53</v>
      </c>
      <c r="E453" s="133">
        <v>1</v>
      </c>
      <c r="F453" s="134"/>
      <c r="G453" s="134"/>
    </row>
    <row r="454" spans="1:7" ht="18" customHeight="1" x14ac:dyDescent="0.25">
      <c r="A454" s="318" t="s">
        <v>1208</v>
      </c>
      <c r="B454" s="317" t="s">
        <v>1702</v>
      </c>
      <c r="C454" s="15" t="s">
        <v>689</v>
      </c>
      <c r="D454" s="214" t="s">
        <v>53</v>
      </c>
      <c r="E454" s="133">
        <v>1</v>
      </c>
      <c r="F454" s="134"/>
      <c r="G454" s="134"/>
    </row>
    <row r="455" spans="1:7" ht="18" customHeight="1" x14ac:dyDescent="0.25">
      <c r="A455" s="318" t="s">
        <v>1209</v>
      </c>
      <c r="B455" s="317" t="s">
        <v>1776</v>
      </c>
      <c r="C455" s="15" t="s">
        <v>947</v>
      </c>
      <c r="D455" s="214" t="s">
        <v>53</v>
      </c>
      <c r="E455" s="133">
        <v>1</v>
      </c>
      <c r="F455" s="134"/>
      <c r="G455" s="134"/>
    </row>
    <row r="456" spans="1:7" ht="18" customHeight="1" x14ac:dyDescent="0.25">
      <c r="A456" s="318" t="s">
        <v>1210</v>
      </c>
      <c r="B456" s="317" t="s">
        <v>1711</v>
      </c>
      <c r="C456" s="15" t="s">
        <v>707</v>
      </c>
      <c r="D456" s="214" t="s">
        <v>53</v>
      </c>
      <c r="E456" s="133">
        <v>1</v>
      </c>
      <c r="F456" s="134"/>
      <c r="G456" s="134"/>
    </row>
    <row r="457" spans="1:7" ht="18" customHeight="1" x14ac:dyDescent="0.25">
      <c r="A457" s="318" t="s">
        <v>1211</v>
      </c>
      <c r="B457" s="317" t="s">
        <v>1717</v>
      </c>
      <c r="C457" s="15" t="s">
        <v>719</v>
      </c>
      <c r="D457" s="214" t="s">
        <v>53</v>
      </c>
      <c r="E457" s="133">
        <v>1</v>
      </c>
      <c r="F457" s="134"/>
      <c r="G457" s="134"/>
    </row>
    <row r="458" spans="1:7" ht="18" customHeight="1" x14ac:dyDescent="0.25">
      <c r="A458" s="318" t="s">
        <v>1212</v>
      </c>
      <c r="B458" s="317" t="s">
        <v>1783</v>
      </c>
      <c r="C458" s="15" t="s">
        <v>995</v>
      </c>
      <c r="D458" s="214" t="s">
        <v>53</v>
      </c>
      <c r="E458" s="133">
        <v>2</v>
      </c>
      <c r="F458" s="134"/>
      <c r="G458" s="134"/>
    </row>
    <row r="459" spans="1:7" s="63" customFormat="1" ht="18" customHeight="1" x14ac:dyDescent="0.25">
      <c r="A459" s="318" t="s">
        <v>1213</v>
      </c>
      <c r="B459" s="317" t="s">
        <v>1747</v>
      </c>
      <c r="C459" s="15" t="s">
        <v>820</v>
      </c>
      <c r="D459" s="214" t="s">
        <v>53</v>
      </c>
      <c r="E459" s="133">
        <v>2</v>
      </c>
      <c r="F459" s="134"/>
      <c r="G459" s="134"/>
    </row>
    <row r="460" spans="1:7" s="63" customFormat="1" ht="18" customHeight="1" x14ac:dyDescent="0.25">
      <c r="A460" s="318" t="s">
        <v>1214</v>
      </c>
      <c r="B460" s="317" t="s">
        <v>1781</v>
      </c>
      <c r="C460" s="15" t="s">
        <v>975</v>
      </c>
      <c r="D460" s="214" t="s">
        <v>53</v>
      </c>
      <c r="E460" s="133">
        <v>3</v>
      </c>
      <c r="F460" s="134"/>
      <c r="G460" s="134"/>
    </row>
    <row r="461" spans="1:7" s="129" customFormat="1" ht="18" customHeight="1" x14ac:dyDescent="0.25">
      <c r="A461" s="318" t="s">
        <v>1215</v>
      </c>
      <c r="B461" s="317" t="s">
        <v>1749</v>
      </c>
      <c r="C461" s="15" t="s">
        <v>824</v>
      </c>
      <c r="D461" s="214" t="s">
        <v>53</v>
      </c>
      <c r="E461" s="133">
        <v>27</v>
      </c>
      <c r="F461" s="134"/>
      <c r="G461" s="134"/>
    </row>
    <row r="462" spans="1:7" ht="18" customHeight="1" x14ac:dyDescent="0.25">
      <c r="A462" s="318" t="s">
        <v>1216</v>
      </c>
      <c r="B462" s="317" t="s">
        <v>1750</v>
      </c>
      <c r="C462" s="15" t="s">
        <v>826</v>
      </c>
      <c r="D462" s="214" t="s">
        <v>53</v>
      </c>
      <c r="E462" s="133">
        <v>3</v>
      </c>
      <c r="F462" s="134"/>
      <c r="G462" s="134"/>
    </row>
    <row r="463" spans="1:7" ht="18" customHeight="1" x14ac:dyDescent="0.25">
      <c r="A463" s="318" t="s">
        <v>1217</v>
      </c>
      <c r="B463" s="317" t="s">
        <v>1729</v>
      </c>
      <c r="C463" s="15" t="s">
        <v>731</v>
      </c>
      <c r="D463" s="214" t="s">
        <v>53</v>
      </c>
      <c r="E463" s="133">
        <v>1</v>
      </c>
      <c r="F463" s="134"/>
      <c r="G463" s="134"/>
    </row>
    <row r="464" spans="1:7" ht="18" customHeight="1" x14ac:dyDescent="0.25">
      <c r="A464" s="318"/>
      <c r="B464" s="317"/>
      <c r="C464" s="13" t="s">
        <v>1218</v>
      </c>
      <c r="D464" s="13" t="s">
        <v>285</v>
      </c>
      <c r="E464" s="217"/>
      <c r="F464" s="218"/>
      <c r="G464" s="14"/>
    </row>
    <row r="465" spans="1:7" ht="18" customHeight="1" x14ac:dyDescent="0.25">
      <c r="A465" s="318"/>
      <c r="B465" s="317"/>
      <c r="C465" s="13"/>
      <c r="D465" s="2"/>
      <c r="E465" s="133"/>
      <c r="F465" s="134"/>
      <c r="G465" s="223"/>
    </row>
    <row r="466" spans="1:7" ht="18" customHeight="1" x14ac:dyDescent="0.25">
      <c r="A466" s="316" t="s">
        <v>1219</v>
      </c>
      <c r="B466" s="317"/>
      <c r="C466" s="6" t="s">
        <v>1799</v>
      </c>
      <c r="D466" s="214"/>
      <c r="E466" s="215"/>
      <c r="F466" s="194"/>
      <c r="G466" s="216"/>
    </row>
    <row r="467" spans="1:7" ht="18" customHeight="1" x14ac:dyDescent="0.25">
      <c r="A467" s="318" t="s">
        <v>1220</v>
      </c>
      <c r="B467" s="317" t="s">
        <v>1800</v>
      </c>
      <c r="C467" s="15" t="s">
        <v>1221</v>
      </c>
      <c r="D467" s="214" t="s">
        <v>53</v>
      </c>
      <c r="E467" s="133">
        <v>1</v>
      </c>
      <c r="F467" s="134"/>
      <c r="G467" s="134"/>
    </row>
    <row r="468" spans="1:7" ht="18" customHeight="1" x14ac:dyDescent="0.25">
      <c r="A468" s="318" t="s">
        <v>1222</v>
      </c>
      <c r="B468" s="317" t="s">
        <v>1801</v>
      </c>
      <c r="C468" s="15" t="s">
        <v>1223</v>
      </c>
      <c r="D468" s="214" t="s">
        <v>53</v>
      </c>
      <c r="E468" s="133">
        <v>1</v>
      </c>
      <c r="F468" s="134"/>
      <c r="G468" s="134"/>
    </row>
    <row r="469" spans="1:7" ht="18" customHeight="1" x14ac:dyDescent="0.25">
      <c r="A469" s="318" t="s">
        <v>1224</v>
      </c>
      <c r="B469" s="317" t="s">
        <v>1734</v>
      </c>
      <c r="C469" s="15" t="s">
        <v>783</v>
      </c>
      <c r="D469" s="214" t="s">
        <v>53</v>
      </c>
      <c r="E469" s="133">
        <v>3</v>
      </c>
      <c r="F469" s="134"/>
      <c r="G469" s="134"/>
    </row>
    <row r="470" spans="1:7" ht="18" customHeight="1" x14ac:dyDescent="0.25">
      <c r="A470" s="318" t="s">
        <v>1225</v>
      </c>
      <c r="B470" s="317" t="s">
        <v>1700</v>
      </c>
      <c r="C470" s="15" t="s">
        <v>685</v>
      </c>
      <c r="D470" s="214" t="s">
        <v>53</v>
      </c>
      <c r="E470" s="133">
        <v>3</v>
      </c>
      <c r="F470" s="134"/>
      <c r="G470" s="134"/>
    </row>
    <row r="471" spans="1:7" ht="18" customHeight="1" x14ac:dyDescent="0.25">
      <c r="A471" s="318" t="s">
        <v>1226</v>
      </c>
      <c r="B471" s="317" t="s">
        <v>1699</v>
      </c>
      <c r="C471" s="15" t="s">
        <v>683</v>
      </c>
      <c r="D471" s="214" t="s">
        <v>53</v>
      </c>
      <c r="E471" s="133">
        <v>1</v>
      </c>
      <c r="F471" s="134"/>
      <c r="G471" s="134"/>
    </row>
    <row r="472" spans="1:7" ht="18" customHeight="1" x14ac:dyDescent="0.25">
      <c r="A472" s="318" t="s">
        <v>1227</v>
      </c>
      <c r="B472" s="317" t="s">
        <v>1739</v>
      </c>
      <c r="C472" s="15" t="s">
        <v>794</v>
      </c>
      <c r="D472" s="214" t="s">
        <v>53</v>
      </c>
      <c r="E472" s="133">
        <v>2</v>
      </c>
      <c r="F472" s="134"/>
      <c r="G472" s="134"/>
    </row>
    <row r="473" spans="1:7" ht="18" customHeight="1" x14ac:dyDescent="0.25">
      <c r="A473" s="318" t="s">
        <v>1228</v>
      </c>
      <c r="B473" s="317" t="s">
        <v>1711</v>
      </c>
      <c r="C473" s="15" t="s">
        <v>707</v>
      </c>
      <c r="D473" s="214" t="s">
        <v>53</v>
      </c>
      <c r="E473" s="133">
        <v>2</v>
      </c>
      <c r="F473" s="134"/>
      <c r="G473" s="134"/>
    </row>
    <row r="474" spans="1:7" ht="18" customHeight="1" x14ac:dyDescent="0.25">
      <c r="A474" s="318" t="s">
        <v>1229</v>
      </c>
      <c r="B474" s="317" t="s">
        <v>1757</v>
      </c>
      <c r="C474" s="15" t="s">
        <v>855</v>
      </c>
      <c r="D474" s="214" t="s">
        <v>53</v>
      </c>
      <c r="E474" s="133">
        <v>1</v>
      </c>
      <c r="F474" s="134"/>
      <c r="G474" s="134"/>
    </row>
    <row r="475" spans="1:7" ht="18" customHeight="1" x14ac:dyDescent="0.25">
      <c r="A475" s="318" t="s">
        <v>1230</v>
      </c>
      <c r="B475" s="317" t="s">
        <v>1802</v>
      </c>
      <c r="C475" s="15" t="s">
        <v>1231</v>
      </c>
      <c r="D475" s="214" t="s">
        <v>53</v>
      </c>
      <c r="E475" s="133">
        <v>1</v>
      </c>
      <c r="F475" s="134"/>
      <c r="G475" s="134"/>
    </row>
    <row r="476" spans="1:7" ht="18" customHeight="1" x14ac:dyDescent="0.25">
      <c r="A476" s="318" t="s">
        <v>1232</v>
      </c>
      <c r="B476" s="317" t="s">
        <v>1803</v>
      </c>
      <c r="C476" s="15" t="s">
        <v>1233</v>
      </c>
      <c r="D476" s="214" t="s">
        <v>53</v>
      </c>
      <c r="E476" s="133">
        <v>3</v>
      </c>
      <c r="F476" s="134"/>
      <c r="G476" s="134"/>
    </row>
    <row r="477" spans="1:7" s="63" customFormat="1" ht="18" customHeight="1" x14ac:dyDescent="0.25">
      <c r="A477" s="318" t="s">
        <v>1234</v>
      </c>
      <c r="B477" s="317" t="s">
        <v>1768</v>
      </c>
      <c r="C477" s="15" t="s">
        <v>888</v>
      </c>
      <c r="D477" s="214" t="s">
        <v>53</v>
      </c>
      <c r="E477" s="133">
        <v>3</v>
      </c>
      <c r="F477" s="134"/>
      <c r="G477" s="134"/>
    </row>
    <row r="478" spans="1:7" s="63" customFormat="1" ht="18" customHeight="1" x14ac:dyDescent="0.25">
      <c r="A478" s="318" t="s">
        <v>1235</v>
      </c>
      <c r="B478" s="317" t="s">
        <v>1717</v>
      </c>
      <c r="C478" s="15" t="s">
        <v>719</v>
      </c>
      <c r="D478" s="214" t="s">
        <v>53</v>
      </c>
      <c r="E478" s="133">
        <v>1</v>
      </c>
      <c r="F478" s="134"/>
      <c r="G478" s="134"/>
    </row>
    <row r="479" spans="1:7" s="129" customFormat="1" ht="18" customHeight="1" x14ac:dyDescent="0.25">
      <c r="A479" s="318" t="s">
        <v>1236</v>
      </c>
      <c r="B479" s="317" t="s">
        <v>1804</v>
      </c>
      <c r="C479" s="15" t="s">
        <v>1237</v>
      </c>
      <c r="D479" s="214" t="s">
        <v>53</v>
      </c>
      <c r="E479" s="133">
        <v>1</v>
      </c>
      <c r="F479" s="134"/>
      <c r="G479" s="134"/>
    </row>
    <row r="480" spans="1:7" ht="18" customHeight="1" x14ac:dyDescent="0.25">
      <c r="A480" s="318" t="s">
        <v>1238</v>
      </c>
      <c r="B480" s="317" t="s">
        <v>1805</v>
      </c>
      <c r="C480" s="15" t="s">
        <v>1239</v>
      </c>
      <c r="D480" s="214" t="s">
        <v>53</v>
      </c>
      <c r="E480" s="133">
        <v>10</v>
      </c>
      <c r="F480" s="134"/>
      <c r="G480" s="134"/>
    </row>
    <row r="481" spans="1:7" ht="18" customHeight="1" x14ac:dyDescent="0.25">
      <c r="A481" s="318" t="s">
        <v>1240</v>
      </c>
      <c r="B481" s="317" t="s">
        <v>1729</v>
      </c>
      <c r="C481" s="15" t="s">
        <v>731</v>
      </c>
      <c r="D481" s="214" t="s">
        <v>53</v>
      </c>
      <c r="E481" s="133">
        <v>1</v>
      </c>
      <c r="F481" s="134"/>
      <c r="G481" s="134"/>
    </row>
    <row r="482" spans="1:7" ht="18" customHeight="1" x14ac:dyDescent="0.25">
      <c r="A482" s="318"/>
      <c r="B482" s="317"/>
      <c r="C482" s="13" t="s">
        <v>1241</v>
      </c>
      <c r="D482" s="13" t="s">
        <v>285</v>
      </c>
      <c r="E482" s="217"/>
      <c r="F482" s="218"/>
      <c r="G482" s="14"/>
    </row>
    <row r="483" spans="1:7" ht="18" customHeight="1" x14ac:dyDescent="0.25">
      <c r="A483" s="318"/>
      <c r="B483" s="317"/>
      <c r="C483" s="13" t="s">
        <v>30</v>
      </c>
      <c r="D483" s="2" t="s">
        <v>31</v>
      </c>
      <c r="E483" s="133"/>
      <c r="F483" s="134"/>
      <c r="G483" s="14"/>
    </row>
    <row r="484" spans="1:7" ht="18" customHeight="1" x14ac:dyDescent="0.25">
      <c r="A484" s="318"/>
      <c r="B484" s="317"/>
      <c r="C484" s="13"/>
      <c r="D484" s="2"/>
      <c r="E484" s="133"/>
      <c r="F484" s="134"/>
      <c r="G484" s="223"/>
    </row>
    <row r="485" spans="1:7" ht="18" customHeight="1" x14ac:dyDescent="0.25">
      <c r="A485" s="316" t="s">
        <v>32</v>
      </c>
      <c r="B485" s="317"/>
      <c r="C485" s="6" t="s">
        <v>1242</v>
      </c>
      <c r="E485" s="133"/>
      <c r="F485" s="134"/>
    </row>
    <row r="486" spans="1:7" ht="18" customHeight="1" x14ac:dyDescent="0.25">
      <c r="A486" s="318" t="s">
        <v>127</v>
      </c>
      <c r="B486" s="317" t="s">
        <v>1806</v>
      </c>
      <c r="C486" s="15" t="s">
        <v>1243</v>
      </c>
      <c r="D486" s="214" t="s">
        <v>55</v>
      </c>
      <c r="E486" s="133">
        <v>424</v>
      </c>
      <c r="F486" s="134"/>
      <c r="G486" s="134"/>
    </row>
    <row r="487" spans="1:7" ht="18" customHeight="1" x14ac:dyDescent="0.25">
      <c r="A487" s="318" t="s">
        <v>128</v>
      </c>
      <c r="B487" s="317" t="s">
        <v>1807</v>
      </c>
      <c r="C487" s="15" t="s">
        <v>1244</v>
      </c>
      <c r="D487" s="214" t="s">
        <v>55</v>
      </c>
      <c r="E487" s="133">
        <v>1950</v>
      </c>
      <c r="F487" s="134"/>
      <c r="G487" s="134"/>
    </row>
    <row r="488" spans="1:7" ht="18" customHeight="1" x14ac:dyDescent="0.25">
      <c r="A488" s="318" t="s">
        <v>33</v>
      </c>
      <c r="B488" s="317" t="s">
        <v>1808</v>
      </c>
      <c r="C488" s="15" t="s">
        <v>1245</v>
      </c>
      <c r="D488" s="214" t="s">
        <v>55</v>
      </c>
      <c r="E488" s="133">
        <v>20</v>
      </c>
      <c r="F488" s="134"/>
      <c r="G488" s="134"/>
    </row>
    <row r="489" spans="1:7" ht="18" customHeight="1" x14ac:dyDescent="0.25">
      <c r="A489" s="318" t="s">
        <v>34</v>
      </c>
      <c r="B489" s="317" t="s">
        <v>1809</v>
      </c>
      <c r="C489" s="15" t="s">
        <v>1246</v>
      </c>
      <c r="D489" s="214" t="s">
        <v>55</v>
      </c>
      <c r="E489" s="133">
        <v>10</v>
      </c>
      <c r="F489" s="134"/>
      <c r="G489" s="134"/>
    </row>
    <row r="490" spans="1:7" ht="18" customHeight="1" x14ac:dyDescent="0.25">
      <c r="A490" s="318" t="s">
        <v>35</v>
      </c>
      <c r="B490" s="317" t="s">
        <v>1810</v>
      </c>
      <c r="C490" s="15" t="s">
        <v>1247</v>
      </c>
      <c r="D490" s="214" t="s">
        <v>55</v>
      </c>
      <c r="E490" s="133">
        <v>424</v>
      </c>
      <c r="F490" s="134"/>
      <c r="G490" s="134"/>
    </row>
    <row r="491" spans="1:7" ht="18" customHeight="1" x14ac:dyDescent="0.25">
      <c r="A491" s="318" t="s">
        <v>36</v>
      </c>
      <c r="B491" s="317" t="s">
        <v>1811</v>
      </c>
      <c r="C491" s="15" t="s">
        <v>1248</v>
      </c>
      <c r="D491" s="214" t="s">
        <v>55</v>
      </c>
      <c r="E491" s="133">
        <v>1950</v>
      </c>
      <c r="F491" s="134"/>
      <c r="G491" s="134"/>
    </row>
    <row r="492" spans="1:7" ht="18" customHeight="1" x14ac:dyDescent="0.25">
      <c r="A492" s="318" t="s">
        <v>1249</v>
      </c>
      <c r="B492" s="317" t="s">
        <v>1812</v>
      </c>
      <c r="C492" s="15" t="s">
        <v>1250</v>
      </c>
      <c r="D492" s="214" t="s">
        <v>55</v>
      </c>
      <c r="E492" s="133">
        <v>20</v>
      </c>
      <c r="F492" s="134"/>
      <c r="G492" s="134"/>
    </row>
    <row r="493" spans="1:7" ht="18" customHeight="1" x14ac:dyDescent="0.25">
      <c r="A493" s="318" t="s">
        <v>1251</v>
      </c>
      <c r="B493" s="317" t="s">
        <v>1813</v>
      </c>
      <c r="C493" s="15" t="s">
        <v>1252</v>
      </c>
      <c r="D493" s="214" t="s">
        <v>55</v>
      </c>
      <c r="E493" s="133">
        <v>10</v>
      </c>
      <c r="F493" s="134"/>
      <c r="G493" s="134"/>
    </row>
    <row r="494" spans="1:7" ht="18" customHeight="1" x14ac:dyDescent="0.25">
      <c r="A494" s="318" t="s">
        <v>1253</v>
      </c>
      <c r="B494" s="317" t="s">
        <v>1814</v>
      </c>
      <c r="C494" s="15" t="s">
        <v>1254</v>
      </c>
      <c r="D494" s="214" t="s">
        <v>53</v>
      </c>
      <c r="E494" s="133">
        <v>40</v>
      </c>
      <c r="F494" s="134"/>
      <c r="G494" s="134"/>
    </row>
    <row r="495" spans="1:7" ht="18" customHeight="1" x14ac:dyDescent="0.25">
      <c r="A495" s="318" t="s">
        <v>1255</v>
      </c>
      <c r="B495" s="317" t="s">
        <v>1815</v>
      </c>
      <c r="C495" s="15" t="s">
        <v>1256</v>
      </c>
      <c r="D495" s="214" t="s">
        <v>53</v>
      </c>
      <c r="E495" s="133">
        <v>70</v>
      </c>
      <c r="F495" s="134"/>
      <c r="G495" s="134"/>
    </row>
    <row r="496" spans="1:7" s="63" customFormat="1" ht="18" customHeight="1" x14ac:dyDescent="0.25">
      <c r="A496" s="318" t="s">
        <v>1257</v>
      </c>
      <c r="B496" s="317" t="s">
        <v>1816</v>
      </c>
      <c r="C496" s="15" t="s">
        <v>1258</v>
      </c>
      <c r="D496" s="214" t="s">
        <v>53</v>
      </c>
      <c r="E496" s="133">
        <v>6</v>
      </c>
      <c r="F496" s="134"/>
      <c r="G496" s="134"/>
    </row>
    <row r="497" spans="1:7" ht="18" customHeight="1" x14ac:dyDescent="0.25">
      <c r="A497" s="318" t="s">
        <v>1259</v>
      </c>
      <c r="B497" s="317" t="s">
        <v>1817</v>
      </c>
      <c r="C497" s="15" t="s">
        <v>1260</v>
      </c>
      <c r="D497" s="214" t="s">
        <v>53</v>
      </c>
      <c r="E497" s="133">
        <v>3</v>
      </c>
      <c r="F497" s="134"/>
      <c r="G497" s="134"/>
    </row>
    <row r="498" spans="1:7" ht="18" customHeight="1" x14ac:dyDescent="0.25">
      <c r="A498" s="318" t="s">
        <v>1261</v>
      </c>
      <c r="B498" s="317" t="s">
        <v>1818</v>
      </c>
      <c r="C498" s="15" t="s">
        <v>1262</v>
      </c>
      <c r="D498" s="214" t="s">
        <v>53</v>
      </c>
      <c r="E498" s="133">
        <v>5200</v>
      </c>
      <c r="F498" s="134"/>
      <c r="G498" s="134"/>
    </row>
    <row r="499" spans="1:7" ht="18" customHeight="1" x14ac:dyDescent="0.25">
      <c r="A499" s="318" t="s">
        <v>1263</v>
      </c>
      <c r="B499" s="317" t="s">
        <v>1819</v>
      </c>
      <c r="C499" s="15" t="s">
        <v>1264</v>
      </c>
      <c r="D499" s="214" t="s">
        <v>53</v>
      </c>
      <c r="E499" s="133">
        <v>424</v>
      </c>
      <c r="F499" s="134"/>
      <c r="G499" s="134"/>
    </row>
    <row r="500" spans="1:7" ht="18" customHeight="1" x14ac:dyDescent="0.25">
      <c r="A500" s="318" t="s">
        <v>1265</v>
      </c>
      <c r="B500" s="317" t="s">
        <v>1820</v>
      </c>
      <c r="C500" s="15" t="s">
        <v>1266</v>
      </c>
      <c r="D500" s="214" t="s">
        <v>53</v>
      </c>
      <c r="E500" s="133">
        <v>1950</v>
      </c>
      <c r="F500" s="134"/>
      <c r="G500" s="134"/>
    </row>
    <row r="501" spans="1:7" ht="18" customHeight="1" x14ac:dyDescent="0.25">
      <c r="A501" s="318" t="s">
        <v>1267</v>
      </c>
      <c r="B501" s="317" t="s">
        <v>1821</v>
      </c>
      <c r="C501" s="15" t="s">
        <v>1268</v>
      </c>
      <c r="D501" s="214" t="s">
        <v>53</v>
      </c>
      <c r="E501" s="133">
        <v>20</v>
      </c>
      <c r="F501" s="134"/>
      <c r="G501" s="134"/>
    </row>
    <row r="502" spans="1:7" ht="18" customHeight="1" x14ac:dyDescent="0.25">
      <c r="A502" s="318" t="s">
        <v>1269</v>
      </c>
      <c r="B502" s="317" t="s">
        <v>1822</v>
      </c>
      <c r="C502" s="15" t="s">
        <v>1270</v>
      </c>
      <c r="D502" s="214" t="s">
        <v>53</v>
      </c>
      <c r="E502" s="133">
        <v>10</v>
      </c>
      <c r="F502" s="134"/>
      <c r="G502" s="134"/>
    </row>
    <row r="503" spans="1:7" ht="18" customHeight="1" x14ac:dyDescent="0.25">
      <c r="A503" s="318" t="s">
        <v>1271</v>
      </c>
      <c r="B503" s="317" t="s">
        <v>1823</v>
      </c>
      <c r="C503" s="15" t="s">
        <v>1272</v>
      </c>
      <c r="D503" s="214" t="s">
        <v>53</v>
      </c>
      <c r="E503" s="133">
        <v>14</v>
      </c>
      <c r="F503" s="134"/>
      <c r="G503" s="134"/>
    </row>
    <row r="504" spans="1:7" ht="18" customHeight="1" x14ac:dyDescent="0.25">
      <c r="A504" s="318" t="s">
        <v>1273</v>
      </c>
      <c r="B504" s="317" t="s">
        <v>1824</v>
      </c>
      <c r="C504" s="15" t="s">
        <v>1274</v>
      </c>
      <c r="D504" s="214" t="s">
        <v>53</v>
      </c>
      <c r="E504" s="133">
        <v>6</v>
      </c>
      <c r="F504" s="134"/>
      <c r="G504" s="134"/>
    </row>
    <row r="505" spans="1:7" ht="18" customHeight="1" x14ac:dyDescent="0.25">
      <c r="A505" s="318" t="s">
        <v>1275</v>
      </c>
      <c r="B505" s="317" t="s">
        <v>1825</v>
      </c>
      <c r="C505" s="15" t="s">
        <v>1276</v>
      </c>
      <c r="D505" s="214" t="s">
        <v>55</v>
      </c>
      <c r="E505" s="133">
        <v>420</v>
      </c>
      <c r="F505" s="134"/>
      <c r="G505" s="134"/>
    </row>
    <row r="506" spans="1:7" ht="18" customHeight="1" x14ac:dyDescent="0.25">
      <c r="A506" s="318" t="s">
        <v>1277</v>
      </c>
      <c r="B506" s="317" t="s">
        <v>1826</v>
      </c>
      <c r="C506" s="15" t="s">
        <v>1278</v>
      </c>
      <c r="D506" s="214" t="s">
        <v>1279</v>
      </c>
      <c r="E506" s="133">
        <v>0.01</v>
      </c>
      <c r="F506" s="322"/>
      <c r="G506" s="134"/>
    </row>
    <row r="507" spans="1:7" ht="18" customHeight="1" x14ac:dyDescent="0.25">
      <c r="A507" s="318"/>
      <c r="B507" s="317"/>
      <c r="C507" s="13" t="s">
        <v>40</v>
      </c>
      <c r="D507" s="2" t="s">
        <v>31</v>
      </c>
      <c r="E507" s="133"/>
      <c r="F507" s="134"/>
      <c r="G507" s="14"/>
    </row>
    <row r="508" spans="1:7" ht="18" customHeight="1" x14ac:dyDescent="0.25">
      <c r="A508" s="318"/>
      <c r="B508" s="317"/>
      <c r="C508" s="13"/>
      <c r="D508" s="2"/>
      <c r="E508" s="133"/>
      <c r="F508" s="134"/>
      <c r="G508" s="223"/>
    </row>
    <row r="509" spans="1:7" ht="18" customHeight="1" x14ac:dyDescent="0.25">
      <c r="A509" s="316" t="s">
        <v>41</v>
      </c>
      <c r="B509" s="317"/>
      <c r="C509" s="6" t="s">
        <v>1280</v>
      </c>
      <c r="D509" s="214"/>
      <c r="E509" s="133"/>
      <c r="F509" s="134"/>
      <c r="G509" s="216"/>
    </row>
    <row r="510" spans="1:7" ht="18" customHeight="1" x14ac:dyDescent="0.25">
      <c r="A510" s="318" t="s">
        <v>43</v>
      </c>
      <c r="B510" s="317" t="s">
        <v>1827</v>
      </c>
      <c r="C510" s="15" t="s">
        <v>1828</v>
      </c>
      <c r="D510" s="214" t="s">
        <v>55</v>
      </c>
      <c r="E510" s="133">
        <v>260</v>
      </c>
      <c r="F510" s="134"/>
      <c r="G510" s="134"/>
    </row>
    <row r="511" spans="1:7" ht="18" customHeight="1" x14ac:dyDescent="0.25">
      <c r="A511" s="318" t="s">
        <v>44</v>
      </c>
      <c r="B511" s="317" t="s">
        <v>1829</v>
      </c>
      <c r="C511" s="15" t="s">
        <v>1830</v>
      </c>
      <c r="D511" s="214" t="s">
        <v>55</v>
      </c>
      <c r="E511" s="133">
        <v>64</v>
      </c>
      <c r="F511" s="134"/>
      <c r="G511" s="134"/>
    </row>
    <row r="512" spans="1:7" ht="18" customHeight="1" x14ac:dyDescent="0.25">
      <c r="A512" s="318" t="s">
        <v>1281</v>
      </c>
      <c r="B512" s="317" t="s">
        <v>1831</v>
      </c>
      <c r="C512" s="15" t="s">
        <v>1832</v>
      </c>
      <c r="D512" s="214" t="s">
        <v>55</v>
      </c>
      <c r="E512" s="133">
        <v>20</v>
      </c>
      <c r="F512" s="134"/>
      <c r="G512" s="134"/>
    </row>
    <row r="513" spans="1:7" ht="18" customHeight="1" x14ac:dyDescent="0.25">
      <c r="A513" s="318" t="s">
        <v>1282</v>
      </c>
      <c r="B513" s="317" t="s">
        <v>1833</v>
      </c>
      <c r="C513" s="15" t="s">
        <v>1834</v>
      </c>
      <c r="D513" s="214" t="s">
        <v>55</v>
      </c>
      <c r="E513" s="133">
        <v>160</v>
      </c>
      <c r="F513" s="134"/>
      <c r="G513" s="134"/>
    </row>
    <row r="514" spans="1:7" ht="18" customHeight="1" x14ac:dyDescent="0.25">
      <c r="A514" s="318" t="s">
        <v>1283</v>
      </c>
      <c r="B514" s="317" t="s">
        <v>1835</v>
      </c>
      <c r="C514" s="15" t="s">
        <v>1836</v>
      </c>
      <c r="D514" s="214" t="s">
        <v>55</v>
      </c>
      <c r="E514" s="133">
        <v>80</v>
      </c>
      <c r="F514" s="134"/>
      <c r="G514" s="134"/>
    </row>
    <row r="515" spans="1:7" ht="18" customHeight="1" x14ac:dyDescent="0.25">
      <c r="A515" s="318" t="s">
        <v>1284</v>
      </c>
      <c r="B515" s="317" t="s">
        <v>1837</v>
      </c>
      <c r="C515" s="15" t="s">
        <v>1838</v>
      </c>
      <c r="D515" s="214" t="s">
        <v>55</v>
      </c>
      <c r="E515" s="133">
        <v>50</v>
      </c>
      <c r="F515" s="134"/>
      <c r="G515" s="134"/>
    </row>
    <row r="516" spans="1:7" ht="18" customHeight="1" x14ac:dyDescent="0.25">
      <c r="A516" s="318" t="s">
        <v>1285</v>
      </c>
      <c r="B516" s="317" t="s">
        <v>1839</v>
      </c>
      <c r="C516" s="15" t="s">
        <v>1840</v>
      </c>
      <c r="D516" s="214" t="s">
        <v>55</v>
      </c>
      <c r="E516" s="133">
        <v>30</v>
      </c>
      <c r="F516" s="134"/>
      <c r="G516" s="134"/>
    </row>
    <row r="517" spans="1:7" ht="18" customHeight="1" x14ac:dyDescent="0.25">
      <c r="A517" s="318" t="s">
        <v>1286</v>
      </c>
      <c r="B517" s="317" t="s">
        <v>1841</v>
      </c>
      <c r="C517" s="15" t="s">
        <v>1842</v>
      </c>
      <c r="D517" s="214" t="s">
        <v>55</v>
      </c>
      <c r="E517" s="133">
        <v>40</v>
      </c>
      <c r="F517" s="134"/>
      <c r="G517" s="134"/>
    </row>
    <row r="518" spans="1:7" ht="18" customHeight="1" x14ac:dyDescent="0.25">
      <c r="A518" s="318" t="s">
        <v>1287</v>
      </c>
      <c r="B518" s="317" t="s">
        <v>1843</v>
      </c>
      <c r="C518" s="15" t="s">
        <v>1844</v>
      </c>
      <c r="D518" s="8" t="s">
        <v>55</v>
      </c>
      <c r="E518" s="133">
        <v>380</v>
      </c>
      <c r="F518" s="134"/>
      <c r="G518" s="134"/>
    </row>
    <row r="519" spans="1:7" ht="18" customHeight="1" x14ac:dyDescent="0.25">
      <c r="A519" s="318" t="s">
        <v>1288</v>
      </c>
      <c r="B519" s="317" t="s">
        <v>1845</v>
      </c>
      <c r="C519" s="15" t="s">
        <v>1846</v>
      </c>
      <c r="D519" s="214" t="s">
        <v>55</v>
      </c>
      <c r="E519" s="133">
        <v>60</v>
      </c>
      <c r="F519" s="134"/>
      <c r="G519" s="134"/>
    </row>
    <row r="520" spans="1:7" ht="18" customHeight="1" x14ac:dyDescent="0.25">
      <c r="A520" s="318" t="s">
        <v>1289</v>
      </c>
      <c r="B520" s="317" t="s">
        <v>1847</v>
      </c>
      <c r="C520" s="15" t="s">
        <v>1848</v>
      </c>
      <c r="D520" s="214" t="s">
        <v>55</v>
      </c>
      <c r="E520" s="133">
        <v>40</v>
      </c>
      <c r="F520" s="134"/>
      <c r="G520" s="134"/>
    </row>
    <row r="521" spans="1:7" ht="18" customHeight="1" x14ac:dyDescent="0.25">
      <c r="A521" s="318" t="s">
        <v>1290</v>
      </c>
      <c r="B521" s="317" t="s">
        <v>1849</v>
      </c>
      <c r="C521" s="15" t="s">
        <v>1850</v>
      </c>
      <c r="D521" s="214" t="s">
        <v>55</v>
      </c>
      <c r="E521" s="133">
        <v>40</v>
      </c>
      <c r="F521" s="134"/>
      <c r="G521" s="134"/>
    </row>
    <row r="522" spans="1:7" ht="18" customHeight="1" x14ac:dyDescent="0.25">
      <c r="A522" s="318" t="s">
        <v>1291</v>
      </c>
      <c r="B522" s="317" t="s">
        <v>1851</v>
      </c>
      <c r="C522" s="15" t="s">
        <v>1852</v>
      </c>
      <c r="D522" s="214" t="s">
        <v>55</v>
      </c>
      <c r="E522" s="133">
        <v>50</v>
      </c>
      <c r="F522" s="134"/>
      <c r="G522" s="134"/>
    </row>
    <row r="523" spans="1:7" ht="18" customHeight="1" x14ac:dyDescent="0.25">
      <c r="A523" s="318" t="s">
        <v>1292</v>
      </c>
      <c r="B523" s="317" t="s">
        <v>1853</v>
      </c>
      <c r="C523" s="15" t="s">
        <v>1854</v>
      </c>
      <c r="D523" s="214" t="s">
        <v>55</v>
      </c>
      <c r="E523" s="133">
        <v>45</v>
      </c>
      <c r="F523" s="134"/>
      <c r="G523" s="134"/>
    </row>
    <row r="524" spans="1:7" ht="18" customHeight="1" x14ac:dyDescent="0.25">
      <c r="A524" s="318" t="s">
        <v>1293</v>
      </c>
      <c r="B524" s="317" t="s">
        <v>1855</v>
      </c>
      <c r="C524" s="15" t="s">
        <v>1856</v>
      </c>
      <c r="D524" s="214" t="s">
        <v>55</v>
      </c>
      <c r="E524" s="133">
        <v>60</v>
      </c>
      <c r="F524" s="134"/>
      <c r="G524" s="134"/>
    </row>
    <row r="525" spans="1:7" ht="18" customHeight="1" x14ac:dyDescent="0.25">
      <c r="A525" s="318" t="s">
        <v>1294</v>
      </c>
      <c r="B525" s="317" t="s">
        <v>1857</v>
      </c>
      <c r="C525" s="15" t="s">
        <v>1858</v>
      </c>
      <c r="D525" s="214" t="s">
        <v>55</v>
      </c>
      <c r="E525" s="133">
        <v>40</v>
      </c>
      <c r="F525" s="134"/>
      <c r="G525" s="134"/>
    </row>
    <row r="526" spans="1:7" ht="18" customHeight="1" x14ac:dyDescent="0.25">
      <c r="A526" s="318" t="s">
        <v>1295</v>
      </c>
      <c r="B526" s="317" t="s">
        <v>1859</v>
      </c>
      <c r="C526" s="15" t="s">
        <v>1860</v>
      </c>
      <c r="D526" s="214" t="s">
        <v>55</v>
      </c>
      <c r="E526" s="133">
        <v>85</v>
      </c>
      <c r="F526" s="134"/>
      <c r="G526" s="134"/>
    </row>
    <row r="527" spans="1:7" ht="18" customHeight="1" x14ac:dyDescent="0.25">
      <c r="A527" s="318" t="s">
        <v>1296</v>
      </c>
      <c r="B527" s="317" t="s">
        <v>1861</v>
      </c>
      <c r="C527" s="15" t="s">
        <v>1862</v>
      </c>
      <c r="D527" s="214" t="s">
        <v>55</v>
      </c>
      <c r="E527" s="133">
        <v>90</v>
      </c>
      <c r="F527" s="134"/>
      <c r="G527" s="134"/>
    </row>
    <row r="528" spans="1:7" ht="18" customHeight="1" x14ac:dyDescent="0.25">
      <c r="A528" s="318" t="s">
        <v>1297</v>
      </c>
      <c r="B528" s="317" t="s">
        <v>1863</v>
      </c>
      <c r="C528" s="15" t="s">
        <v>1864</v>
      </c>
      <c r="D528" s="214" t="s">
        <v>55</v>
      </c>
      <c r="E528" s="133">
        <v>580</v>
      </c>
      <c r="F528" s="134"/>
      <c r="G528" s="134"/>
    </row>
    <row r="529" spans="1:7" ht="18" customHeight="1" x14ac:dyDescent="0.25">
      <c r="A529" s="318" t="s">
        <v>1298</v>
      </c>
      <c r="B529" s="317" t="s">
        <v>1865</v>
      </c>
      <c r="C529" s="15" t="s">
        <v>1866</v>
      </c>
      <c r="D529" s="214" t="s">
        <v>55</v>
      </c>
      <c r="E529" s="133">
        <v>200</v>
      </c>
      <c r="F529" s="134"/>
      <c r="G529" s="134"/>
    </row>
    <row r="530" spans="1:7" ht="18" customHeight="1" x14ac:dyDescent="0.25">
      <c r="A530" s="318" t="s">
        <v>1299</v>
      </c>
      <c r="B530" s="317" t="s">
        <v>1867</v>
      </c>
      <c r="C530" s="15" t="s">
        <v>1868</v>
      </c>
      <c r="D530" s="214" t="s">
        <v>55</v>
      </c>
      <c r="E530" s="133">
        <v>470</v>
      </c>
      <c r="F530" s="134"/>
      <c r="G530" s="134"/>
    </row>
    <row r="531" spans="1:7" s="15" customFormat="1" ht="18" customHeight="1" x14ac:dyDescent="0.25">
      <c r="A531" s="318" t="s">
        <v>1300</v>
      </c>
      <c r="B531" s="317" t="s">
        <v>1869</v>
      </c>
      <c r="C531" s="15" t="s">
        <v>1870</v>
      </c>
      <c r="D531" s="214" t="s">
        <v>55</v>
      </c>
      <c r="E531" s="133">
        <v>50</v>
      </c>
      <c r="F531" s="134"/>
      <c r="G531" s="134"/>
    </row>
    <row r="532" spans="1:7" ht="18" customHeight="1" x14ac:dyDescent="0.25">
      <c r="A532" s="318" t="s">
        <v>1301</v>
      </c>
      <c r="B532" s="317" t="s">
        <v>1871</v>
      </c>
      <c r="C532" s="15" t="s">
        <v>1872</v>
      </c>
      <c r="D532" s="214" t="s">
        <v>55</v>
      </c>
      <c r="E532" s="133">
        <v>340</v>
      </c>
      <c r="F532" s="134"/>
      <c r="G532" s="134"/>
    </row>
    <row r="533" spans="1:7" ht="18" customHeight="1" x14ac:dyDescent="0.25">
      <c r="A533" s="318" t="s">
        <v>1302</v>
      </c>
      <c r="B533" s="317" t="s">
        <v>1873</v>
      </c>
      <c r="C533" s="15" t="s">
        <v>1874</v>
      </c>
      <c r="D533" s="214" t="s">
        <v>55</v>
      </c>
      <c r="E533" s="133">
        <v>5400</v>
      </c>
      <c r="F533" s="134"/>
      <c r="G533" s="134"/>
    </row>
    <row r="534" spans="1:7" ht="18" customHeight="1" x14ac:dyDescent="0.25">
      <c r="A534" s="318" t="s">
        <v>1303</v>
      </c>
      <c r="B534" s="317" t="s">
        <v>1875</v>
      </c>
      <c r="C534" s="15" t="s">
        <v>1876</v>
      </c>
      <c r="D534" s="214" t="s">
        <v>55</v>
      </c>
      <c r="E534" s="133">
        <v>1600</v>
      </c>
      <c r="F534" s="134"/>
      <c r="G534" s="134"/>
    </row>
    <row r="535" spans="1:7" ht="18" customHeight="1" x14ac:dyDescent="0.25">
      <c r="A535" s="318" t="s">
        <v>1304</v>
      </c>
      <c r="B535" s="317" t="s">
        <v>1877</v>
      </c>
      <c r="C535" s="15" t="s">
        <v>1878</v>
      </c>
      <c r="D535" s="214" t="s">
        <v>55</v>
      </c>
      <c r="E535" s="133">
        <v>10350</v>
      </c>
      <c r="F535" s="134"/>
      <c r="G535" s="134"/>
    </row>
    <row r="536" spans="1:7" ht="18" customHeight="1" x14ac:dyDescent="0.25">
      <c r="A536" s="318" t="s">
        <v>1305</v>
      </c>
      <c r="B536" s="317" t="s">
        <v>1879</v>
      </c>
      <c r="C536" s="15" t="s">
        <v>1306</v>
      </c>
      <c r="D536" s="214" t="s">
        <v>55</v>
      </c>
      <c r="E536" s="133">
        <v>26000</v>
      </c>
      <c r="F536" s="134"/>
      <c r="G536" s="134"/>
    </row>
    <row r="537" spans="1:7" ht="18" customHeight="1" x14ac:dyDescent="0.25">
      <c r="A537" s="318" t="s">
        <v>1307</v>
      </c>
      <c r="B537" s="317" t="s">
        <v>1880</v>
      </c>
      <c r="C537" s="15" t="s">
        <v>1308</v>
      </c>
      <c r="D537" s="214" t="s">
        <v>55</v>
      </c>
      <c r="E537" s="133">
        <v>15000</v>
      </c>
      <c r="F537" s="134"/>
      <c r="G537" s="134"/>
    </row>
    <row r="538" spans="1:7" ht="18" customHeight="1" x14ac:dyDescent="0.25">
      <c r="A538" s="318" t="s">
        <v>1309</v>
      </c>
      <c r="B538" s="317" t="s">
        <v>1881</v>
      </c>
      <c r="C538" s="15" t="s">
        <v>1310</v>
      </c>
      <c r="D538" s="214" t="s">
        <v>55</v>
      </c>
      <c r="E538" s="133">
        <v>1200</v>
      </c>
      <c r="F538" s="134"/>
      <c r="G538" s="134"/>
    </row>
    <row r="539" spans="1:7" ht="18" customHeight="1" x14ac:dyDescent="0.25">
      <c r="A539" s="318" t="s">
        <v>1311</v>
      </c>
      <c r="B539" s="317" t="s">
        <v>1882</v>
      </c>
      <c r="C539" s="15" t="s">
        <v>1312</v>
      </c>
      <c r="D539" s="214" t="s">
        <v>53</v>
      </c>
      <c r="E539" s="133">
        <v>24</v>
      </c>
      <c r="F539" s="134"/>
      <c r="G539" s="134"/>
    </row>
    <row r="540" spans="1:7" ht="18" customHeight="1" x14ac:dyDescent="0.25">
      <c r="A540" s="318" t="s">
        <v>1313</v>
      </c>
      <c r="B540" s="317" t="s">
        <v>1883</v>
      </c>
      <c r="C540" s="15" t="s">
        <v>1314</v>
      </c>
      <c r="D540" s="214" t="s">
        <v>53</v>
      </c>
      <c r="E540" s="133">
        <v>20</v>
      </c>
      <c r="F540" s="134"/>
      <c r="G540" s="134"/>
    </row>
    <row r="541" spans="1:7" ht="18" customHeight="1" x14ac:dyDescent="0.25">
      <c r="A541" s="318" t="s">
        <v>1315</v>
      </c>
      <c r="B541" s="317" t="s">
        <v>1884</v>
      </c>
      <c r="C541" s="15" t="s">
        <v>1316</v>
      </c>
      <c r="D541" s="214" t="s">
        <v>53</v>
      </c>
      <c r="E541" s="133">
        <v>30</v>
      </c>
      <c r="F541" s="134"/>
      <c r="G541" s="134"/>
    </row>
    <row r="542" spans="1:7" ht="18" customHeight="1" x14ac:dyDescent="0.25">
      <c r="A542" s="318" t="s">
        <v>1317</v>
      </c>
      <c r="B542" s="317" t="s">
        <v>1885</v>
      </c>
      <c r="C542" s="15" t="s">
        <v>1318</v>
      </c>
      <c r="D542" s="214" t="s">
        <v>53</v>
      </c>
      <c r="E542" s="133">
        <v>260</v>
      </c>
      <c r="F542" s="134"/>
      <c r="G542" s="134"/>
    </row>
    <row r="543" spans="1:7" ht="18" customHeight="1" x14ac:dyDescent="0.25">
      <c r="A543" s="318" t="s">
        <v>1319</v>
      </c>
      <c r="B543" s="317" t="s">
        <v>1886</v>
      </c>
      <c r="C543" s="15" t="s">
        <v>1320</v>
      </c>
      <c r="D543" s="214" t="s">
        <v>55</v>
      </c>
      <c r="E543" s="133">
        <v>10000</v>
      </c>
      <c r="F543" s="134"/>
      <c r="G543" s="134"/>
    </row>
    <row r="544" spans="1:7" ht="18" customHeight="1" x14ac:dyDescent="0.25">
      <c r="A544" s="318" t="s">
        <v>1321</v>
      </c>
      <c r="B544" s="317" t="s">
        <v>1887</v>
      </c>
      <c r="C544" s="15" t="s">
        <v>1322</v>
      </c>
      <c r="D544" s="214" t="s">
        <v>55</v>
      </c>
      <c r="E544" s="133">
        <v>3000</v>
      </c>
      <c r="F544" s="134"/>
      <c r="G544" s="134"/>
    </row>
    <row r="545" spans="1:7" ht="18" customHeight="1" x14ac:dyDescent="0.25">
      <c r="A545" s="318" t="s">
        <v>1323</v>
      </c>
      <c r="B545" s="317" t="s">
        <v>1888</v>
      </c>
      <c r="C545" s="15" t="s">
        <v>1324</v>
      </c>
      <c r="D545" s="214" t="s">
        <v>55</v>
      </c>
      <c r="E545" s="133">
        <v>500</v>
      </c>
      <c r="F545" s="134"/>
      <c r="G545" s="134"/>
    </row>
    <row r="546" spans="1:7" ht="18" customHeight="1" x14ac:dyDescent="0.25">
      <c r="A546" s="318" t="s">
        <v>1325</v>
      </c>
      <c r="B546" s="317" t="s">
        <v>1889</v>
      </c>
      <c r="C546" s="15" t="s">
        <v>1326</v>
      </c>
      <c r="D546" s="214" t="s">
        <v>55</v>
      </c>
      <c r="E546" s="133">
        <v>980</v>
      </c>
      <c r="F546" s="134"/>
      <c r="G546" s="134"/>
    </row>
    <row r="547" spans="1:7" ht="18" customHeight="1" x14ac:dyDescent="0.25">
      <c r="A547" s="318" t="s">
        <v>1327</v>
      </c>
      <c r="B547" s="317" t="s">
        <v>1890</v>
      </c>
      <c r="C547" s="15" t="s">
        <v>1328</v>
      </c>
      <c r="D547" s="214" t="s">
        <v>55</v>
      </c>
      <c r="E547" s="133">
        <v>50</v>
      </c>
      <c r="F547" s="134"/>
      <c r="G547" s="134"/>
    </row>
    <row r="548" spans="1:7" ht="18" customHeight="1" x14ac:dyDescent="0.25">
      <c r="A548" s="318" t="s">
        <v>1329</v>
      </c>
      <c r="B548" s="317" t="s">
        <v>1891</v>
      </c>
      <c r="C548" s="15" t="s">
        <v>1330</v>
      </c>
      <c r="D548" s="214" t="s">
        <v>55</v>
      </c>
      <c r="E548" s="133">
        <v>40</v>
      </c>
      <c r="F548" s="134"/>
      <c r="G548" s="134"/>
    </row>
    <row r="549" spans="1:7" ht="18" customHeight="1" x14ac:dyDescent="0.25">
      <c r="A549" s="318" t="s">
        <v>1331</v>
      </c>
      <c r="B549" s="317" t="s">
        <v>1892</v>
      </c>
      <c r="C549" s="15" t="s">
        <v>1332</v>
      </c>
      <c r="D549" s="214" t="s">
        <v>55</v>
      </c>
      <c r="E549" s="133">
        <v>90</v>
      </c>
      <c r="F549" s="134"/>
      <c r="G549" s="134"/>
    </row>
    <row r="550" spans="1:7" ht="18" customHeight="1" x14ac:dyDescent="0.25">
      <c r="A550" s="318" t="s">
        <v>1333</v>
      </c>
      <c r="B550" s="317" t="s">
        <v>1893</v>
      </c>
      <c r="C550" s="15" t="s">
        <v>1334</v>
      </c>
      <c r="D550" s="214" t="s">
        <v>55</v>
      </c>
      <c r="E550" s="133">
        <v>60</v>
      </c>
      <c r="F550" s="134"/>
      <c r="G550" s="134"/>
    </row>
    <row r="551" spans="1:7" ht="18" customHeight="1" x14ac:dyDescent="0.25">
      <c r="A551" s="318" t="s">
        <v>1335</v>
      </c>
      <c r="B551" s="317" t="s">
        <v>1894</v>
      </c>
      <c r="C551" s="15" t="s">
        <v>1336</v>
      </c>
      <c r="D551" s="214" t="s">
        <v>55</v>
      </c>
      <c r="E551" s="133">
        <v>160</v>
      </c>
      <c r="F551" s="134"/>
      <c r="G551" s="134"/>
    </row>
    <row r="552" spans="1:7" ht="18" customHeight="1" x14ac:dyDescent="0.25">
      <c r="A552" s="318" t="s">
        <v>1337</v>
      </c>
      <c r="B552" s="317" t="s">
        <v>1895</v>
      </c>
      <c r="C552" s="15" t="s">
        <v>1338</v>
      </c>
      <c r="D552" s="214" t="s">
        <v>55</v>
      </c>
      <c r="E552" s="133">
        <v>20</v>
      </c>
      <c r="F552" s="134"/>
      <c r="G552" s="134"/>
    </row>
    <row r="553" spans="1:7" ht="18" customHeight="1" x14ac:dyDescent="0.25">
      <c r="A553" s="318"/>
      <c r="B553" s="317"/>
      <c r="C553" s="13" t="s">
        <v>56</v>
      </c>
      <c r="D553" s="2" t="s">
        <v>31</v>
      </c>
      <c r="E553" s="133"/>
      <c r="F553" s="134"/>
      <c r="G553" s="14"/>
    </row>
    <row r="554" spans="1:7" ht="18" customHeight="1" x14ac:dyDescent="0.25">
      <c r="A554" s="318"/>
      <c r="B554" s="317"/>
      <c r="C554" s="13"/>
      <c r="D554" s="2"/>
      <c r="E554" s="133"/>
      <c r="F554" s="134"/>
      <c r="G554" s="223"/>
    </row>
    <row r="555" spans="1:7" ht="18" customHeight="1" x14ac:dyDescent="0.25">
      <c r="A555" s="316" t="s">
        <v>57</v>
      </c>
      <c r="B555" s="317"/>
      <c r="C555" s="6" t="s">
        <v>1339</v>
      </c>
      <c r="D555" s="6"/>
      <c r="E555" s="133"/>
      <c r="F555" s="134"/>
      <c r="G555" s="137"/>
    </row>
    <row r="556" spans="1:7" ht="18" customHeight="1" x14ac:dyDescent="0.25">
      <c r="A556" s="318" t="s">
        <v>59</v>
      </c>
      <c r="B556" s="317" t="s">
        <v>1896</v>
      </c>
      <c r="C556" s="15" t="s">
        <v>1340</v>
      </c>
      <c r="D556" s="214" t="s">
        <v>53</v>
      </c>
      <c r="E556" s="219">
        <v>13</v>
      </c>
      <c r="F556" s="134"/>
      <c r="G556" s="134"/>
    </row>
    <row r="557" spans="1:7" ht="18" customHeight="1" x14ac:dyDescent="0.25">
      <c r="A557" s="318" t="s">
        <v>60</v>
      </c>
      <c r="B557" s="317" t="s">
        <v>1897</v>
      </c>
      <c r="C557" s="15" t="s">
        <v>1341</v>
      </c>
      <c r="D557" s="214" t="s">
        <v>53</v>
      </c>
      <c r="E557" s="219">
        <v>50</v>
      </c>
      <c r="F557" s="134"/>
      <c r="G557" s="134"/>
    </row>
    <row r="558" spans="1:7" ht="18" customHeight="1" x14ac:dyDescent="0.25">
      <c r="A558" s="318" t="s">
        <v>1342</v>
      </c>
      <c r="B558" s="317" t="s">
        <v>1898</v>
      </c>
      <c r="C558" s="15" t="s">
        <v>1343</v>
      </c>
      <c r="D558" s="214" t="s">
        <v>53</v>
      </c>
      <c r="E558" s="219">
        <v>320</v>
      </c>
      <c r="F558" s="134"/>
      <c r="G558" s="134"/>
    </row>
    <row r="559" spans="1:7" ht="18" customHeight="1" x14ac:dyDescent="0.25">
      <c r="A559" s="318" t="s">
        <v>129</v>
      </c>
      <c r="B559" s="317" t="s">
        <v>1899</v>
      </c>
      <c r="C559" s="15" t="s">
        <v>1344</v>
      </c>
      <c r="D559" s="214" t="s">
        <v>53</v>
      </c>
      <c r="E559" s="219">
        <v>110</v>
      </c>
      <c r="F559" s="134"/>
      <c r="G559" s="134"/>
    </row>
    <row r="560" spans="1:7" ht="18" customHeight="1" x14ac:dyDescent="0.25">
      <c r="A560" s="318" t="s">
        <v>130</v>
      </c>
      <c r="B560" s="317" t="s">
        <v>1900</v>
      </c>
      <c r="C560" s="15" t="s">
        <v>1345</v>
      </c>
      <c r="D560" s="214" t="s">
        <v>53</v>
      </c>
      <c r="E560" s="219">
        <v>10</v>
      </c>
      <c r="F560" s="134"/>
      <c r="G560" s="134"/>
    </row>
    <row r="561" spans="1:7" ht="18" customHeight="1" x14ac:dyDescent="0.25">
      <c r="A561" s="318" t="s">
        <v>1346</v>
      </c>
      <c r="B561" s="317" t="s">
        <v>1901</v>
      </c>
      <c r="C561" s="15" t="s">
        <v>1347</v>
      </c>
      <c r="D561" s="214" t="s">
        <v>53</v>
      </c>
      <c r="E561" s="219">
        <v>6</v>
      </c>
      <c r="F561" s="134"/>
      <c r="G561" s="134"/>
    </row>
    <row r="562" spans="1:7" ht="18" customHeight="1" x14ac:dyDescent="0.25">
      <c r="A562" s="318" t="s">
        <v>131</v>
      </c>
      <c r="B562" s="317" t="s">
        <v>1902</v>
      </c>
      <c r="C562" s="15" t="s">
        <v>1348</v>
      </c>
      <c r="D562" s="214" t="s">
        <v>53</v>
      </c>
      <c r="E562" s="219">
        <v>180</v>
      </c>
      <c r="F562" s="134"/>
      <c r="G562" s="134"/>
    </row>
    <row r="563" spans="1:7" ht="18" customHeight="1" x14ac:dyDescent="0.25">
      <c r="A563" s="318" t="s">
        <v>132</v>
      </c>
      <c r="B563" s="317" t="s">
        <v>1903</v>
      </c>
      <c r="C563" s="15" t="s">
        <v>1349</v>
      </c>
      <c r="D563" s="214" t="s">
        <v>53</v>
      </c>
      <c r="E563" s="219">
        <v>130</v>
      </c>
      <c r="F563" s="134"/>
      <c r="G563" s="134"/>
    </row>
    <row r="564" spans="1:7" ht="18" customHeight="1" x14ac:dyDescent="0.25">
      <c r="A564" s="318" t="s">
        <v>133</v>
      </c>
      <c r="B564" s="317" t="s">
        <v>1904</v>
      </c>
      <c r="C564" s="15" t="s">
        <v>1350</v>
      </c>
      <c r="D564" s="214" t="s">
        <v>53</v>
      </c>
      <c r="E564" s="219">
        <v>190</v>
      </c>
      <c r="F564" s="134"/>
      <c r="G564" s="134"/>
    </row>
    <row r="565" spans="1:7" ht="18" customHeight="1" x14ac:dyDescent="0.25">
      <c r="A565" s="318" t="s">
        <v>134</v>
      </c>
      <c r="B565" s="317" t="s">
        <v>1905</v>
      </c>
      <c r="C565" s="15" t="s">
        <v>1351</v>
      </c>
      <c r="D565" s="214" t="s">
        <v>53</v>
      </c>
      <c r="E565" s="219">
        <v>10</v>
      </c>
      <c r="F565" s="134"/>
      <c r="G565" s="134"/>
    </row>
    <row r="566" spans="1:7" ht="18" customHeight="1" x14ac:dyDescent="0.25">
      <c r="A566" s="318" t="s">
        <v>135</v>
      </c>
      <c r="B566" s="317" t="s">
        <v>1906</v>
      </c>
      <c r="C566" s="15" t="s">
        <v>1352</v>
      </c>
      <c r="D566" s="214" t="s">
        <v>53</v>
      </c>
      <c r="E566" s="219">
        <v>21</v>
      </c>
      <c r="F566" s="134"/>
      <c r="G566" s="134"/>
    </row>
    <row r="567" spans="1:7" ht="18" customHeight="1" x14ac:dyDescent="0.25">
      <c r="A567" s="316"/>
      <c r="B567" s="323"/>
      <c r="C567" s="13" t="s">
        <v>61</v>
      </c>
      <c r="D567" s="2" t="s">
        <v>31</v>
      </c>
      <c r="E567" s="133"/>
      <c r="F567" s="134"/>
      <c r="G567" s="14"/>
    </row>
    <row r="568" spans="1:7" ht="18" customHeight="1" x14ac:dyDescent="0.25">
      <c r="A568" s="316"/>
      <c r="B568" s="323"/>
      <c r="C568" s="13"/>
      <c r="D568" s="2"/>
      <c r="E568" s="133"/>
      <c r="F568" s="134"/>
      <c r="G568" s="223"/>
    </row>
    <row r="569" spans="1:7" ht="18" customHeight="1" x14ac:dyDescent="0.25">
      <c r="A569" s="316" t="s">
        <v>62</v>
      </c>
      <c r="B569" s="317"/>
      <c r="C569" s="6" t="s">
        <v>1353</v>
      </c>
      <c r="D569" s="6"/>
      <c r="E569" s="133"/>
      <c r="F569" s="134"/>
      <c r="G569" s="224"/>
    </row>
    <row r="570" spans="1:7" ht="18" customHeight="1" x14ac:dyDescent="0.25">
      <c r="A570" s="318" t="s">
        <v>63</v>
      </c>
      <c r="B570" s="317" t="s">
        <v>1907</v>
      </c>
      <c r="C570" s="15" t="s">
        <v>1354</v>
      </c>
      <c r="D570" s="8" t="s">
        <v>53</v>
      </c>
      <c r="E570" s="219">
        <v>94</v>
      </c>
      <c r="F570" s="134"/>
      <c r="G570" s="134"/>
    </row>
    <row r="571" spans="1:7" ht="18" customHeight="1" x14ac:dyDescent="0.25">
      <c r="A571" s="318" t="s">
        <v>64</v>
      </c>
      <c r="B571" s="317" t="s">
        <v>1908</v>
      </c>
      <c r="C571" s="15" t="s">
        <v>1355</v>
      </c>
      <c r="D571" s="8" t="s">
        <v>53</v>
      </c>
      <c r="E571" s="219">
        <v>433</v>
      </c>
      <c r="F571" s="134"/>
      <c r="G571" s="134"/>
    </row>
    <row r="572" spans="1:7" ht="18" customHeight="1" x14ac:dyDescent="0.25">
      <c r="A572" s="318" t="s">
        <v>66</v>
      </c>
      <c r="B572" s="317" t="s">
        <v>1909</v>
      </c>
      <c r="C572" s="15" t="s">
        <v>1356</v>
      </c>
      <c r="D572" s="8" t="s">
        <v>53</v>
      </c>
      <c r="E572" s="219">
        <v>95</v>
      </c>
      <c r="F572" s="134"/>
      <c r="G572" s="134"/>
    </row>
    <row r="573" spans="1:7" ht="18" customHeight="1" x14ac:dyDescent="0.25">
      <c r="A573" s="318" t="s">
        <v>136</v>
      </c>
      <c r="B573" s="317" t="s">
        <v>1905</v>
      </c>
      <c r="C573" s="15" t="s">
        <v>1351</v>
      </c>
      <c r="D573" s="8" t="s">
        <v>53</v>
      </c>
      <c r="E573" s="219">
        <v>10</v>
      </c>
      <c r="F573" s="134"/>
      <c r="G573" s="134"/>
    </row>
    <row r="574" spans="1:7" ht="18" customHeight="1" x14ac:dyDescent="0.25">
      <c r="A574" s="318"/>
      <c r="B574" s="317"/>
      <c r="C574" s="13" t="s">
        <v>79</v>
      </c>
      <c r="D574" s="2" t="s">
        <v>31</v>
      </c>
      <c r="E574" s="219"/>
      <c r="F574" s="134"/>
      <c r="G574" s="14"/>
    </row>
    <row r="575" spans="1:7" ht="18" customHeight="1" x14ac:dyDescent="0.25">
      <c r="A575" s="318"/>
      <c r="B575" s="317"/>
      <c r="C575" s="13"/>
      <c r="D575" s="2"/>
      <c r="E575" s="219"/>
      <c r="F575" s="134"/>
      <c r="G575" s="223"/>
    </row>
    <row r="576" spans="1:7" ht="18" customHeight="1" x14ac:dyDescent="0.25">
      <c r="A576" s="316" t="s">
        <v>80</v>
      </c>
      <c r="B576" s="317"/>
      <c r="C576" s="6" t="s">
        <v>1357</v>
      </c>
      <c r="D576" s="6"/>
      <c r="E576" s="219"/>
      <c r="F576" s="134"/>
      <c r="G576" s="224"/>
    </row>
    <row r="577" spans="1:7" ht="18" customHeight="1" x14ac:dyDescent="0.25">
      <c r="A577" s="318" t="s">
        <v>108</v>
      </c>
      <c r="B577" s="317" t="s">
        <v>1904</v>
      </c>
      <c r="C577" s="15" t="s">
        <v>1350</v>
      </c>
      <c r="D577" s="8" t="s">
        <v>53</v>
      </c>
      <c r="E577" s="219">
        <v>70</v>
      </c>
      <c r="F577" s="134"/>
      <c r="G577" s="134"/>
    </row>
    <row r="578" spans="1:7" ht="18" customHeight="1" x14ac:dyDescent="0.25">
      <c r="A578" s="318" t="s">
        <v>109</v>
      </c>
      <c r="B578" s="317" t="s">
        <v>1905</v>
      </c>
      <c r="C578" s="15" t="s">
        <v>1351</v>
      </c>
      <c r="D578" s="8" t="s">
        <v>53</v>
      </c>
      <c r="E578" s="219">
        <v>10</v>
      </c>
      <c r="F578" s="134"/>
      <c r="G578" s="134"/>
    </row>
    <row r="579" spans="1:7" ht="18" customHeight="1" x14ac:dyDescent="0.25">
      <c r="A579" s="318" t="s">
        <v>110</v>
      </c>
      <c r="B579" s="317" t="s">
        <v>1911</v>
      </c>
      <c r="C579" s="15" t="s">
        <v>1358</v>
      </c>
      <c r="D579" s="8" t="s">
        <v>53</v>
      </c>
      <c r="E579" s="219">
        <v>151</v>
      </c>
      <c r="F579" s="134"/>
      <c r="G579" s="134"/>
    </row>
    <row r="580" spans="1:7" ht="18" customHeight="1" x14ac:dyDescent="0.25">
      <c r="A580" s="318" t="s">
        <v>111</v>
      </c>
      <c r="B580" s="317" t="s">
        <v>1912</v>
      </c>
      <c r="C580" s="15" t="s">
        <v>1359</v>
      </c>
      <c r="D580" s="8" t="s">
        <v>53</v>
      </c>
      <c r="E580" s="219">
        <v>55</v>
      </c>
      <c r="F580" s="134"/>
      <c r="G580" s="134"/>
    </row>
    <row r="581" spans="1:7" s="6" customFormat="1" ht="18" customHeight="1" x14ac:dyDescent="0.25">
      <c r="A581" s="318" t="s">
        <v>112</v>
      </c>
      <c r="B581" s="317" t="s">
        <v>1910</v>
      </c>
      <c r="C581" s="15" t="s">
        <v>1355</v>
      </c>
      <c r="D581" s="8" t="s">
        <v>53</v>
      </c>
      <c r="E581" s="219">
        <v>180</v>
      </c>
      <c r="F581" s="134"/>
      <c r="G581" s="134"/>
    </row>
    <row r="582" spans="1:7" s="15" customFormat="1" ht="18" customHeight="1" x14ac:dyDescent="0.25">
      <c r="A582" s="318" t="s">
        <v>113</v>
      </c>
      <c r="B582" s="317" t="s">
        <v>1913</v>
      </c>
      <c r="C582" s="15" t="s">
        <v>1360</v>
      </c>
      <c r="D582" s="8" t="s">
        <v>55</v>
      </c>
      <c r="E582" s="133">
        <v>7600</v>
      </c>
      <c r="F582" s="134"/>
      <c r="G582" s="134"/>
    </row>
    <row r="583" spans="1:7" s="15" customFormat="1" ht="18" customHeight="1" x14ac:dyDescent="0.25">
      <c r="A583" s="318" t="s">
        <v>114</v>
      </c>
      <c r="B583" s="317" t="s">
        <v>1914</v>
      </c>
      <c r="C583" s="15" t="s">
        <v>1361</v>
      </c>
      <c r="D583" s="8" t="s">
        <v>55</v>
      </c>
      <c r="E583" s="133">
        <v>3000</v>
      </c>
      <c r="F583" s="134"/>
      <c r="G583" s="134"/>
    </row>
    <row r="584" spans="1:7" s="15" customFormat="1" ht="18" customHeight="1" x14ac:dyDescent="0.25">
      <c r="A584" s="318" t="s">
        <v>115</v>
      </c>
      <c r="B584" s="317" t="s">
        <v>1915</v>
      </c>
      <c r="C584" s="15" t="s">
        <v>1362</v>
      </c>
      <c r="D584" s="8" t="s">
        <v>55</v>
      </c>
      <c r="E584" s="133">
        <v>150</v>
      </c>
      <c r="F584" s="134"/>
      <c r="G584" s="134"/>
    </row>
    <row r="585" spans="1:7" s="15" customFormat="1" ht="18" customHeight="1" x14ac:dyDescent="0.25">
      <c r="A585" s="318" t="s">
        <v>116</v>
      </c>
      <c r="B585" s="317" t="s">
        <v>1887</v>
      </c>
      <c r="C585" s="15" t="s">
        <v>1322</v>
      </c>
      <c r="D585" s="8" t="s">
        <v>55</v>
      </c>
      <c r="E585" s="133">
        <v>4500</v>
      </c>
      <c r="F585" s="134"/>
      <c r="G585" s="134"/>
    </row>
    <row r="586" spans="1:7" s="15" customFormat="1" ht="18" customHeight="1" x14ac:dyDescent="0.25">
      <c r="A586" s="318"/>
      <c r="B586" s="317"/>
      <c r="C586" s="13" t="s">
        <v>84</v>
      </c>
      <c r="D586" s="2" t="s">
        <v>31</v>
      </c>
      <c r="E586" s="133"/>
      <c r="F586" s="134"/>
      <c r="G586" s="14"/>
    </row>
    <row r="587" spans="1:7" s="15" customFormat="1" ht="18" customHeight="1" x14ac:dyDescent="0.25">
      <c r="A587" s="318"/>
      <c r="B587" s="317"/>
      <c r="C587" s="13"/>
      <c r="D587" s="2"/>
      <c r="E587" s="133"/>
      <c r="F587" s="134"/>
      <c r="G587" s="223"/>
    </row>
    <row r="588" spans="1:7" s="15" customFormat="1" ht="18" customHeight="1" x14ac:dyDescent="0.25">
      <c r="A588" s="316" t="s">
        <v>85</v>
      </c>
      <c r="B588" s="317"/>
      <c r="C588" s="6" t="s">
        <v>1363</v>
      </c>
      <c r="D588" s="6"/>
      <c r="E588" s="133"/>
      <c r="F588" s="134"/>
      <c r="G588" s="224"/>
    </row>
    <row r="589" spans="1:7" ht="18" customHeight="1" x14ac:dyDescent="0.25">
      <c r="A589" s="318" t="s">
        <v>87</v>
      </c>
      <c r="B589" s="317" t="s">
        <v>1916</v>
      </c>
      <c r="C589" s="15" t="s">
        <v>1364</v>
      </c>
      <c r="D589" s="8" t="s">
        <v>55</v>
      </c>
      <c r="E589" s="133">
        <v>2660</v>
      </c>
      <c r="F589" s="134"/>
      <c r="G589" s="134"/>
    </row>
    <row r="590" spans="1:7" s="6" customFormat="1" ht="18" customHeight="1" x14ac:dyDescent="0.25">
      <c r="A590" s="318" t="s">
        <v>88</v>
      </c>
      <c r="B590" s="317" t="s">
        <v>1917</v>
      </c>
      <c r="C590" s="15" t="s">
        <v>1365</v>
      </c>
      <c r="D590" s="8" t="s">
        <v>55</v>
      </c>
      <c r="E590" s="133">
        <v>410</v>
      </c>
      <c r="F590" s="134"/>
      <c r="G590" s="134"/>
    </row>
    <row r="591" spans="1:7" s="15" customFormat="1" ht="18" customHeight="1" x14ac:dyDescent="0.25">
      <c r="A591" s="318" t="s">
        <v>118</v>
      </c>
      <c r="B591" s="317" t="s">
        <v>1918</v>
      </c>
      <c r="C591" s="15" t="s">
        <v>1919</v>
      </c>
      <c r="D591" s="8" t="s">
        <v>55</v>
      </c>
      <c r="E591" s="133">
        <v>310</v>
      </c>
      <c r="F591" s="134"/>
      <c r="G591" s="134"/>
    </row>
    <row r="592" spans="1:7" s="15" customFormat="1" ht="18" customHeight="1" x14ac:dyDescent="0.25">
      <c r="A592" s="318" t="s">
        <v>119</v>
      </c>
      <c r="B592" s="317" t="s">
        <v>1920</v>
      </c>
      <c r="C592" s="15" t="s">
        <v>1366</v>
      </c>
      <c r="D592" s="8" t="s">
        <v>55</v>
      </c>
      <c r="E592" s="133">
        <v>520</v>
      </c>
      <c r="F592" s="134"/>
      <c r="G592" s="134"/>
    </row>
    <row r="593" spans="1:7" s="15" customFormat="1" ht="18" customHeight="1" x14ac:dyDescent="0.25">
      <c r="A593" s="318" t="s">
        <v>120</v>
      </c>
      <c r="B593" s="317" t="s">
        <v>1921</v>
      </c>
      <c r="C593" s="15" t="s">
        <v>1367</v>
      </c>
      <c r="D593" s="8" t="s">
        <v>55</v>
      </c>
      <c r="E593" s="133">
        <v>700</v>
      </c>
      <c r="F593" s="134"/>
      <c r="G593" s="134"/>
    </row>
    <row r="594" spans="1:7" s="15" customFormat="1" ht="18" customHeight="1" x14ac:dyDescent="0.25">
      <c r="A594" s="318" t="s">
        <v>121</v>
      </c>
      <c r="B594" s="317" t="s">
        <v>1887</v>
      </c>
      <c r="C594" s="15" t="s">
        <v>1322</v>
      </c>
      <c r="D594" s="8" t="s">
        <v>55</v>
      </c>
      <c r="E594" s="133">
        <v>4200</v>
      </c>
      <c r="F594" s="134"/>
      <c r="G594" s="134"/>
    </row>
    <row r="595" spans="1:7" s="15" customFormat="1" ht="18" customHeight="1" x14ac:dyDescent="0.25">
      <c r="A595" s="318"/>
      <c r="B595" s="317"/>
      <c r="C595" s="13" t="s">
        <v>91</v>
      </c>
      <c r="D595" s="2" t="s">
        <v>31</v>
      </c>
      <c r="E595" s="133"/>
      <c r="F595" s="134"/>
      <c r="G595" s="14"/>
    </row>
    <row r="596" spans="1:7" s="15" customFormat="1" ht="18" customHeight="1" x14ac:dyDescent="0.25">
      <c r="A596" s="318"/>
      <c r="B596" s="317"/>
      <c r="C596" s="13"/>
      <c r="D596" s="2"/>
      <c r="E596" s="133"/>
      <c r="F596" s="134"/>
      <c r="G596" s="223"/>
    </row>
    <row r="597" spans="1:7" s="15" customFormat="1" ht="18" customHeight="1" x14ac:dyDescent="0.25">
      <c r="A597" s="316" t="s">
        <v>92</v>
      </c>
      <c r="B597" s="317"/>
      <c r="C597" s="6" t="s">
        <v>1368</v>
      </c>
      <c r="D597" s="6"/>
      <c r="E597" s="133"/>
      <c r="F597" s="134"/>
      <c r="G597" s="224"/>
    </row>
    <row r="598" spans="1:7" s="15" customFormat="1" ht="18" customHeight="1" x14ac:dyDescent="0.25">
      <c r="A598" s="318" t="s">
        <v>94</v>
      </c>
      <c r="B598" s="317" t="s">
        <v>1922</v>
      </c>
      <c r="C598" s="15" t="s">
        <v>1369</v>
      </c>
      <c r="D598" s="8" t="s">
        <v>53</v>
      </c>
      <c r="E598" s="219">
        <v>2</v>
      </c>
      <c r="F598" s="134"/>
      <c r="G598" s="134"/>
    </row>
    <row r="599" spans="1:7" s="15" customFormat="1" ht="18" customHeight="1" x14ac:dyDescent="0.25">
      <c r="A599" s="318" t="s">
        <v>95</v>
      </c>
      <c r="B599" s="317" t="s">
        <v>1923</v>
      </c>
      <c r="C599" s="15" t="s">
        <v>1370</v>
      </c>
      <c r="D599" s="8" t="s">
        <v>55</v>
      </c>
      <c r="E599" s="133">
        <v>2</v>
      </c>
      <c r="F599" s="134"/>
      <c r="G599" s="134"/>
    </row>
    <row r="600" spans="1:7" s="15" customFormat="1" ht="18" customHeight="1" x14ac:dyDescent="0.25">
      <c r="A600" s="318" t="s">
        <v>125</v>
      </c>
      <c r="B600" s="317" t="s">
        <v>1887</v>
      </c>
      <c r="C600" s="15" t="s">
        <v>1322</v>
      </c>
      <c r="D600" s="8" t="s">
        <v>55</v>
      </c>
      <c r="E600" s="133">
        <v>320</v>
      </c>
      <c r="F600" s="134"/>
      <c r="G600" s="134"/>
    </row>
    <row r="601" spans="1:7" ht="18" customHeight="1" x14ac:dyDescent="0.25">
      <c r="A601" s="318"/>
      <c r="B601" s="317"/>
      <c r="C601" s="13" t="s">
        <v>97</v>
      </c>
      <c r="D601" s="2" t="s">
        <v>31</v>
      </c>
      <c r="E601" s="133"/>
      <c r="F601" s="134"/>
      <c r="G601" s="14"/>
    </row>
    <row r="602" spans="1:7" ht="18" customHeight="1" x14ac:dyDescent="0.25">
      <c r="A602" s="318"/>
      <c r="B602" s="317"/>
      <c r="C602" s="13"/>
      <c r="D602" s="2"/>
      <c r="E602" s="133"/>
      <c r="F602" s="134"/>
      <c r="G602" s="223"/>
    </row>
    <row r="603" spans="1:7" s="6" customFormat="1" ht="18" customHeight="1" x14ac:dyDescent="0.25">
      <c r="A603" s="313" t="s">
        <v>106</v>
      </c>
      <c r="B603" s="324"/>
      <c r="C603" s="6" t="s">
        <v>1371</v>
      </c>
      <c r="E603" s="133"/>
      <c r="F603" s="134"/>
      <c r="G603" s="224"/>
    </row>
    <row r="604" spans="1:7" s="15" customFormat="1" ht="18" customHeight="1" x14ac:dyDescent="0.25">
      <c r="A604" s="318" t="s">
        <v>126</v>
      </c>
      <c r="B604" s="317" t="s">
        <v>1924</v>
      </c>
      <c r="C604" s="15" t="s">
        <v>1372</v>
      </c>
      <c r="D604" s="8" t="s">
        <v>55</v>
      </c>
      <c r="E604" s="133">
        <v>210</v>
      </c>
      <c r="F604" s="134"/>
      <c r="G604" s="134"/>
    </row>
    <row r="605" spans="1:7" s="15" customFormat="1" ht="18" customHeight="1" x14ac:dyDescent="0.25">
      <c r="A605" s="318" t="s">
        <v>1373</v>
      </c>
      <c r="B605" s="317" t="s">
        <v>1925</v>
      </c>
      <c r="C605" s="15" t="s">
        <v>1374</v>
      </c>
      <c r="D605" s="8" t="s">
        <v>55</v>
      </c>
      <c r="E605" s="133">
        <v>1200</v>
      </c>
      <c r="F605" s="134"/>
      <c r="G605" s="134"/>
    </row>
    <row r="606" spans="1:7" s="15" customFormat="1" ht="18" customHeight="1" x14ac:dyDescent="0.25">
      <c r="A606" s="318" t="s">
        <v>1375</v>
      </c>
      <c r="B606" s="317" t="s">
        <v>1918</v>
      </c>
      <c r="C606" s="15" t="s">
        <v>1376</v>
      </c>
      <c r="D606" s="8" t="s">
        <v>55</v>
      </c>
      <c r="E606" s="133">
        <v>170</v>
      </c>
      <c r="F606" s="134"/>
      <c r="G606" s="134"/>
    </row>
    <row r="607" spans="1:7" s="15" customFormat="1" ht="18" customHeight="1" x14ac:dyDescent="0.25">
      <c r="A607" s="318" t="s">
        <v>1377</v>
      </c>
      <c r="B607" s="317" t="s">
        <v>1926</v>
      </c>
      <c r="C607" s="15" t="s">
        <v>1378</v>
      </c>
      <c r="D607" s="8" t="s">
        <v>55</v>
      </c>
      <c r="E607" s="133">
        <v>1</v>
      </c>
      <c r="F607" s="134"/>
      <c r="G607" s="134"/>
    </row>
    <row r="608" spans="1:7" s="15" customFormat="1" ht="18" customHeight="1" x14ac:dyDescent="0.25">
      <c r="A608" s="318" t="s">
        <v>1379</v>
      </c>
      <c r="B608" s="317" t="s">
        <v>1927</v>
      </c>
      <c r="C608" s="15" t="s">
        <v>1380</v>
      </c>
      <c r="D608" s="8" t="s">
        <v>55</v>
      </c>
      <c r="E608" s="133">
        <v>2</v>
      </c>
      <c r="F608" s="134"/>
      <c r="G608" s="134"/>
    </row>
    <row r="609" spans="1:7" s="15" customFormat="1" ht="18" customHeight="1" x14ac:dyDescent="0.25">
      <c r="A609" s="318" t="s">
        <v>1381</v>
      </c>
      <c r="B609" s="317" t="s">
        <v>1887</v>
      </c>
      <c r="C609" s="15" t="s">
        <v>1322</v>
      </c>
      <c r="D609" s="8" t="s">
        <v>55</v>
      </c>
      <c r="E609" s="133">
        <v>1400</v>
      </c>
      <c r="F609" s="134"/>
      <c r="G609" s="134"/>
    </row>
    <row r="610" spans="1:7" ht="18" customHeight="1" x14ac:dyDescent="0.25">
      <c r="A610" s="318" t="s">
        <v>1382</v>
      </c>
      <c r="B610" s="317" t="s">
        <v>1928</v>
      </c>
      <c r="C610" s="15" t="s">
        <v>1383</v>
      </c>
      <c r="D610" s="8" t="s">
        <v>53</v>
      </c>
      <c r="E610" s="133">
        <v>11</v>
      </c>
      <c r="F610" s="134"/>
      <c r="G610" s="134"/>
    </row>
    <row r="611" spans="1:7" s="6" customFormat="1" ht="18" customHeight="1" x14ac:dyDescent="0.25">
      <c r="A611" s="313"/>
      <c r="B611" s="324"/>
      <c r="C611" s="13" t="s">
        <v>102</v>
      </c>
      <c r="D611" s="2" t="s">
        <v>31</v>
      </c>
      <c r="E611" s="133"/>
      <c r="F611" s="134"/>
      <c r="G611" s="14"/>
    </row>
    <row r="612" spans="1:7" s="6" customFormat="1" ht="18" customHeight="1" x14ac:dyDescent="0.25">
      <c r="A612" s="313"/>
      <c r="B612" s="324"/>
      <c r="C612" s="13"/>
      <c r="D612" s="2"/>
      <c r="E612" s="133"/>
      <c r="F612" s="134"/>
      <c r="G612" s="223"/>
    </row>
    <row r="613" spans="1:7" s="15" customFormat="1" ht="18" customHeight="1" x14ac:dyDescent="0.25">
      <c r="A613" s="313" t="s">
        <v>1384</v>
      </c>
      <c r="B613" s="317"/>
      <c r="C613" s="6" t="s">
        <v>1385</v>
      </c>
      <c r="D613" s="6"/>
      <c r="E613" s="133"/>
      <c r="F613" s="134"/>
      <c r="G613" s="224"/>
    </row>
    <row r="614" spans="1:7" s="15" customFormat="1" ht="18" customHeight="1" x14ac:dyDescent="0.25">
      <c r="A614" s="318" t="s">
        <v>1929</v>
      </c>
      <c r="B614" s="317" t="s">
        <v>1918</v>
      </c>
      <c r="C614" s="15" t="s">
        <v>1360</v>
      </c>
      <c r="D614" s="8" t="s">
        <v>55</v>
      </c>
      <c r="E614" s="133">
        <v>2420</v>
      </c>
      <c r="F614" s="134"/>
      <c r="G614" s="134"/>
    </row>
    <row r="615" spans="1:7" s="15" customFormat="1" ht="18" customHeight="1" x14ac:dyDescent="0.25">
      <c r="A615" s="318" t="s">
        <v>1930</v>
      </c>
      <c r="B615" s="317" t="s">
        <v>1915</v>
      </c>
      <c r="C615" s="15" t="s">
        <v>1362</v>
      </c>
      <c r="D615" s="8" t="s">
        <v>55</v>
      </c>
      <c r="E615" s="133">
        <v>150</v>
      </c>
      <c r="F615" s="134"/>
      <c r="G615" s="134"/>
    </row>
    <row r="616" spans="1:7" ht="18" customHeight="1" x14ac:dyDescent="0.25">
      <c r="A616" s="318" t="s">
        <v>1931</v>
      </c>
      <c r="B616" s="317" t="s">
        <v>1932</v>
      </c>
      <c r="C616" s="15" t="s">
        <v>1933</v>
      </c>
      <c r="D616" s="8" t="s">
        <v>55</v>
      </c>
      <c r="E616" s="133">
        <v>150</v>
      </c>
      <c r="F616" s="134"/>
      <c r="G616" s="134"/>
    </row>
    <row r="617" spans="1:7" s="6" customFormat="1" ht="18" customHeight="1" x14ac:dyDescent="0.25">
      <c r="A617" s="318" t="s">
        <v>1934</v>
      </c>
      <c r="B617" s="317" t="s">
        <v>1928</v>
      </c>
      <c r="C617" s="15" t="s">
        <v>1386</v>
      </c>
      <c r="D617" s="8" t="s">
        <v>53</v>
      </c>
      <c r="E617" s="133">
        <v>3</v>
      </c>
      <c r="F617" s="134"/>
      <c r="G617" s="134"/>
    </row>
    <row r="618" spans="1:7" s="15" customFormat="1" ht="18" customHeight="1" x14ac:dyDescent="0.25">
      <c r="A618" s="318" t="s">
        <v>1935</v>
      </c>
      <c r="B618" s="317" t="s">
        <v>1887</v>
      </c>
      <c r="C618" s="15" t="s">
        <v>1322</v>
      </c>
      <c r="D618" s="8" t="s">
        <v>55</v>
      </c>
      <c r="E618" s="133">
        <v>1170</v>
      </c>
      <c r="F618" s="134"/>
      <c r="G618" s="134"/>
    </row>
    <row r="619" spans="1:7" s="15" customFormat="1" ht="18" customHeight="1" x14ac:dyDescent="0.25">
      <c r="A619" s="318"/>
      <c r="B619" s="317"/>
      <c r="C619" s="13" t="s">
        <v>1387</v>
      </c>
      <c r="D619" s="2" t="s">
        <v>31</v>
      </c>
      <c r="E619" s="133"/>
      <c r="F619" s="134"/>
      <c r="G619" s="14"/>
    </row>
    <row r="620" spans="1:7" s="15" customFormat="1" ht="18" customHeight="1" x14ac:dyDescent="0.25">
      <c r="A620" s="318"/>
      <c r="B620" s="317"/>
      <c r="C620" s="13"/>
      <c r="D620" s="2"/>
      <c r="E620" s="133"/>
      <c r="F620" s="134"/>
      <c r="G620" s="223"/>
    </row>
    <row r="621" spans="1:7" s="15" customFormat="1" ht="18" customHeight="1" x14ac:dyDescent="0.25">
      <c r="A621" s="313" t="s">
        <v>1388</v>
      </c>
      <c r="B621" s="317"/>
      <c r="C621" s="6" t="s">
        <v>1389</v>
      </c>
      <c r="D621" s="6"/>
      <c r="E621" s="133"/>
      <c r="F621" s="134"/>
      <c r="G621" s="224"/>
    </row>
    <row r="622" spans="1:7" s="15" customFormat="1" ht="18" customHeight="1" x14ac:dyDescent="0.25">
      <c r="A622" s="318" t="s">
        <v>1936</v>
      </c>
      <c r="B622" s="317" t="s">
        <v>1918</v>
      </c>
      <c r="C622" s="15" t="s">
        <v>1360</v>
      </c>
      <c r="D622" s="8" t="s">
        <v>55</v>
      </c>
      <c r="E622" s="133">
        <v>80</v>
      </c>
      <c r="F622" s="134"/>
      <c r="G622" s="134"/>
    </row>
    <row r="623" spans="1:7" s="15" customFormat="1" ht="18" customHeight="1" x14ac:dyDescent="0.25">
      <c r="A623" s="318" t="s">
        <v>1937</v>
      </c>
      <c r="B623" s="317" t="s">
        <v>1938</v>
      </c>
      <c r="C623" s="15" t="s">
        <v>1390</v>
      </c>
      <c r="D623" s="8" t="s">
        <v>55</v>
      </c>
      <c r="E623" s="133">
        <v>520</v>
      </c>
      <c r="F623" s="134"/>
      <c r="G623" s="134"/>
    </row>
    <row r="624" spans="1:7" s="15" customFormat="1" ht="18" customHeight="1" x14ac:dyDescent="0.25">
      <c r="A624" s="318" t="s">
        <v>1939</v>
      </c>
      <c r="B624" s="317" t="s">
        <v>1940</v>
      </c>
      <c r="C624" s="15" t="s">
        <v>1391</v>
      </c>
      <c r="D624" s="8" t="s">
        <v>55</v>
      </c>
      <c r="E624" s="133">
        <v>4500</v>
      </c>
      <c r="F624" s="134"/>
      <c r="G624" s="134"/>
    </row>
    <row r="625" spans="1:7" s="15" customFormat="1" ht="18" customHeight="1" x14ac:dyDescent="0.25">
      <c r="A625" s="318" t="s">
        <v>1941</v>
      </c>
      <c r="B625" s="317" t="s">
        <v>1942</v>
      </c>
      <c r="C625" s="15" t="s">
        <v>1392</v>
      </c>
      <c r="D625" s="8" t="s">
        <v>55</v>
      </c>
      <c r="E625" s="133">
        <v>350</v>
      </c>
      <c r="F625" s="134"/>
      <c r="G625" s="134"/>
    </row>
    <row r="626" spans="1:7" ht="18" customHeight="1" x14ac:dyDescent="0.25">
      <c r="A626" s="318" t="s">
        <v>1943</v>
      </c>
      <c r="B626" s="317" t="s">
        <v>1944</v>
      </c>
      <c r="C626" s="15" t="s">
        <v>1393</v>
      </c>
      <c r="D626" s="8" t="s">
        <v>55</v>
      </c>
      <c r="E626" s="133">
        <v>150</v>
      </c>
      <c r="F626" s="134"/>
      <c r="G626" s="134"/>
    </row>
    <row r="627" spans="1:7" s="6" customFormat="1" ht="18" customHeight="1" x14ac:dyDescent="0.25">
      <c r="A627" s="318" t="s">
        <v>1945</v>
      </c>
      <c r="B627" s="317" t="s">
        <v>1932</v>
      </c>
      <c r="C627" s="15" t="s">
        <v>1933</v>
      </c>
      <c r="D627" s="8" t="s">
        <v>55</v>
      </c>
      <c r="E627" s="133">
        <v>120</v>
      </c>
      <c r="F627" s="134"/>
      <c r="G627" s="134"/>
    </row>
    <row r="628" spans="1:7" s="15" customFormat="1" ht="18" customHeight="1" x14ac:dyDescent="0.25">
      <c r="A628" s="318" t="s">
        <v>1946</v>
      </c>
      <c r="B628" s="317" t="s">
        <v>1928</v>
      </c>
      <c r="C628" s="15" t="s">
        <v>1386</v>
      </c>
      <c r="D628" s="8" t="s">
        <v>53</v>
      </c>
      <c r="E628" s="133">
        <v>6</v>
      </c>
      <c r="F628" s="134"/>
      <c r="G628" s="134"/>
    </row>
    <row r="629" spans="1:7" s="15" customFormat="1" ht="18" customHeight="1" x14ac:dyDescent="0.25">
      <c r="A629" s="318" t="s">
        <v>1947</v>
      </c>
      <c r="B629" s="317" t="s">
        <v>1887</v>
      </c>
      <c r="C629" s="15" t="s">
        <v>1322</v>
      </c>
      <c r="D629" s="8" t="s">
        <v>55</v>
      </c>
      <c r="E629" s="133">
        <v>1100</v>
      </c>
      <c r="F629" s="134"/>
      <c r="G629" s="134"/>
    </row>
    <row r="630" spans="1:7" s="15" customFormat="1" ht="18" customHeight="1" x14ac:dyDescent="0.25">
      <c r="A630" s="318"/>
      <c r="B630" s="317"/>
      <c r="C630" s="13" t="s">
        <v>1394</v>
      </c>
      <c r="D630" s="2" t="s">
        <v>31</v>
      </c>
      <c r="E630" s="133"/>
      <c r="F630" s="134"/>
      <c r="G630" s="14"/>
    </row>
    <row r="631" spans="1:7" s="15" customFormat="1" ht="18" customHeight="1" x14ac:dyDescent="0.25">
      <c r="A631" s="318"/>
      <c r="B631" s="317"/>
      <c r="C631" s="13"/>
      <c r="D631" s="2"/>
      <c r="E631" s="133"/>
      <c r="F631" s="134"/>
      <c r="G631" s="223"/>
    </row>
    <row r="632" spans="1:7" s="15" customFormat="1" ht="18" customHeight="1" x14ac:dyDescent="0.25">
      <c r="A632" s="313" t="s">
        <v>1395</v>
      </c>
      <c r="B632" s="317"/>
      <c r="C632" s="6" t="s">
        <v>1396</v>
      </c>
      <c r="D632" s="6"/>
      <c r="E632" s="133"/>
      <c r="F632" s="134"/>
      <c r="G632" s="224"/>
    </row>
    <row r="633" spans="1:7" s="15" customFormat="1" ht="18" customHeight="1" x14ac:dyDescent="0.25">
      <c r="A633" s="318" t="s">
        <v>1397</v>
      </c>
      <c r="B633" s="317" t="s">
        <v>1948</v>
      </c>
      <c r="C633" s="15" t="s">
        <v>1398</v>
      </c>
      <c r="D633" s="8" t="s">
        <v>53</v>
      </c>
      <c r="E633" s="133">
        <v>21</v>
      </c>
      <c r="F633" s="134"/>
      <c r="G633" s="134"/>
    </row>
    <row r="634" spans="1:7" ht="18" customHeight="1" x14ac:dyDescent="0.25">
      <c r="A634" s="318" t="s">
        <v>1399</v>
      </c>
      <c r="B634" s="317" t="s">
        <v>1949</v>
      </c>
      <c r="C634" s="15" t="s">
        <v>1400</v>
      </c>
      <c r="D634" s="8" t="s">
        <v>55</v>
      </c>
      <c r="E634" s="133">
        <v>2200</v>
      </c>
      <c r="F634" s="134"/>
      <c r="G634" s="134"/>
    </row>
    <row r="635" spans="1:7" s="6" customFormat="1" ht="18" customHeight="1" x14ac:dyDescent="0.25">
      <c r="A635" s="318" t="s">
        <v>1401</v>
      </c>
      <c r="B635" s="317" t="s">
        <v>1950</v>
      </c>
      <c r="C635" s="15" t="s">
        <v>1402</v>
      </c>
      <c r="D635" s="8" t="s">
        <v>55</v>
      </c>
      <c r="E635" s="133">
        <v>150</v>
      </c>
      <c r="F635" s="134"/>
      <c r="G635" s="134"/>
    </row>
    <row r="636" spans="1:7" s="15" customFormat="1" ht="18" customHeight="1" x14ac:dyDescent="0.25">
      <c r="A636" s="318" t="s">
        <v>1403</v>
      </c>
      <c r="B636" s="317" t="s">
        <v>1951</v>
      </c>
      <c r="C636" s="15" t="s">
        <v>1404</v>
      </c>
      <c r="D636" s="8" t="s">
        <v>55</v>
      </c>
      <c r="E636" s="133">
        <v>300</v>
      </c>
      <c r="F636" s="134"/>
      <c r="G636" s="134"/>
    </row>
    <row r="637" spans="1:7" s="15" customFormat="1" ht="18" customHeight="1" x14ac:dyDescent="0.25">
      <c r="A637" s="318" t="s">
        <v>1405</v>
      </c>
      <c r="B637" s="317" t="s">
        <v>1952</v>
      </c>
      <c r="C637" s="15" t="s">
        <v>1406</v>
      </c>
      <c r="D637" s="8" t="s">
        <v>55</v>
      </c>
      <c r="E637" s="133">
        <v>120</v>
      </c>
      <c r="F637" s="134"/>
      <c r="G637" s="134"/>
    </row>
    <row r="638" spans="1:7" s="15" customFormat="1" ht="18" customHeight="1" x14ac:dyDescent="0.25">
      <c r="A638" s="318" t="s">
        <v>1407</v>
      </c>
      <c r="B638" s="317" t="s">
        <v>1953</v>
      </c>
      <c r="C638" s="15" t="s">
        <v>1408</v>
      </c>
      <c r="D638" s="8" t="s">
        <v>55</v>
      </c>
      <c r="E638" s="133">
        <v>350</v>
      </c>
      <c r="F638" s="134"/>
      <c r="G638" s="134"/>
    </row>
    <row r="639" spans="1:7" s="15" customFormat="1" ht="18" customHeight="1" x14ac:dyDescent="0.25">
      <c r="A639" s="318" t="s">
        <v>1409</v>
      </c>
      <c r="B639" s="317" t="s">
        <v>1954</v>
      </c>
      <c r="C639" s="15" t="s">
        <v>1410</v>
      </c>
      <c r="D639" s="8" t="s">
        <v>53</v>
      </c>
      <c r="E639" s="133">
        <v>320</v>
      </c>
      <c r="F639" s="134"/>
      <c r="G639" s="134"/>
    </row>
    <row r="640" spans="1:7" s="15" customFormat="1" ht="18" customHeight="1" x14ac:dyDescent="0.25">
      <c r="A640" s="318" t="s">
        <v>1411</v>
      </c>
      <c r="B640" s="317" t="s">
        <v>1955</v>
      </c>
      <c r="C640" s="15" t="s">
        <v>1412</v>
      </c>
      <c r="D640" s="8" t="s">
        <v>53</v>
      </c>
      <c r="E640" s="133">
        <v>25</v>
      </c>
      <c r="F640" s="134"/>
      <c r="G640" s="134"/>
    </row>
    <row r="641" spans="1:7" s="15" customFormat="1" ht="18" customHeight="1" x14ac:dyDescent="0.25">
      <c r="A641" s="318" t="s">
        <v>1413</v>
      </c>
      <c r="B641" s="317" t="s">
        <v>1956</v>
      </c>
      <c r="C641" s="15" t="s">
        <v>1414</v>
      </c>
      <c r="D641" s="8" t="s">
        <v>53</v>
      </c>
      <c r="E641" s="133">
        <v>20</v>
      </c>
      <c r="F641" s="134"/>
      <c r="G641" s="134"/>
    </row>
    <row r="642" spans="1:7" s="15" customFormat="1" ht="18" customHeight="1" x14ac:dyDescent="0.25">
      <c r="A642" s="318" t="s">
        <v>1415</v>
      </c>
      <c r="B642" s="317" t="s">
        <v>1957</v>
      </c>
      <c r="C642" s="15" t="s">
        <v>1416</v>
      </c>
      <c r="D642" s="8" t="s">
        <v>53</v>
      </c>
      <c r="E642" s="133">
        <v>40</v>
      </c>
      <c r="F642" s="134"/>
      <c r="G642" s="134"/>
    </row>
    <row r="643" spans="1:7" s="15" customFormat="1" ht="18" customHeight="1" x14ac:dyDescent="0.25">
      <c r="A643" s="318" t="s">
        <v>1417</v>
      </c>
      <c r="B643" s="317" t="s">
        <v>1958</v>
      </c>
      <c r="C643" s="15" t="s">
        <v>1418</v>
      </c>
      <c r="D643" s="8" t="s">
        <v>53</v>
      </c>
      <c r="E643" s="133">
        <v>300</v>
      </c>
      <c r="F643" s="134"/>
      <c r="G643" s="134"/>
    </row>
    <row r="644" spans="1:7" s="15" customFormat="1" ht="18" customHeight="1" x14ac:dyDescent="0.25">
      <c r="A644" s="318" t="s">
        <v>1419</v>
      </c>
      <c r="B644" s="317" t="s">
        <v>1959</v>
      </c>
      <c r="C644" s="15" t="s">
        <v>1420</v>
      </c>
      <c r="D644" s="8" t="s">
        <v>53</v>
      </c>
      <c r="E644" s="133">
        <v>200</v>
      </c>
      <c r="F644" s="134"/>
      <c r="G644" s="134"/>
    </row>
    <row r="645" spans="1:7" s="15" customFormat="1" ht="18" customHeight="1" x14ac:dyDescent="0.25">
      <c r="A645" s="318" t="s">
        <v>1421</v>
      </c>
      <c r="B645" s="317" t="s">
        <v>1960</v>
      </c>
      <c r="C645" s="15" t="s">
        <v>1422</v>
      </c>
      <c r="D645" s="8" t="s">
        <v>53</v>
      </c>
      <c r="E645" s="133">
        <v>1580</v>
      </c>
      <c r="F645" s="134"/>
      <c r="G645" s="134"/>
    </row>
    <row r="646" spans="1:7" s="15" customFormat="1" ht="18" customHeight="1" x14ac:dyDescent="0.25">
      <c r="A646" s="318" t="s">
        <v>1423</v>
      </c>
      <c r="B646" s="317" t="s">
        <v>1961</v>
      </c>
      <c r="C646" s="15" t="s">
        <v>1424</v>
      </c>
      <c r="D646" s="8" t="s">
        <v>53</v>
      </c>
      <c r="E646" s="133">
        <v>21</v>
      </c>
      <c r="F646" s="134"/>
      <c r="G646" s="134"/>
    </row>
    <row r="647" spans="1:7" s="15" customFormat="1" ht="18" customHeight="1" x14ac:dyDescent="0.25">
      <c r="A647" s="318" t="s">
        <v>1425</v>
      </c>
      <c r="B647" s="317" t="s">
        <v>1962</v>
      </c>
      <c r="C647" s="15" t="s">
        <v>1426</v>
      </c>
      <c r="D647" s="8" t="s">
        <v>286</v>
      </c>
      <c r="E647" s="133">
        <v>5</v>
      </c>
      <c r="F647" s="134"/>
      <c r="G647" s="134"/>
    </row>
    <row r="648" spans="1:7" s="15" customFormat="1" ht="18" customHeight="1" x14ac:dyDescent="0.25">
      <c r="A648" s="318" t="s">
        <v>1427</v>
      </c>
      <c r="B648" s="317" t="s">
        <v>1963</v>
      </c>
      <c r="C648" s="15" t="s">
        <v>1428</v>
      </c>
      <c r="D648" s="8" t="s">
        <v>53</v>
      </c>
      <c r="E648" s="133">
        <v>21</v>
      </c>
      <c r="F648" s="134"/>
      <c r="G648" s="134"/>
    </row>
    <row r="649" spans="1:7" s="15" customFormat="1" ht="18" customHeight="1" x14ac:dyDescent="0.25">
      <c r="A649" s="318" t="s">
        <v>1429</v>
      </c>
      <c r="B649" s="317" t="s">
        <v>1964</v>
      </c>
      <c r="C649" s="15" t="s">
        <v>1430</v>
      </c>
      <c r="D649" s="8" t="s">
        <v>53</v>
      </c>
      <c r="E649" s="133">
        <v>30</v>
      </c>
      <c r="F649" s="134"/>
      <c r="G649" s="134"/>
    </row>
    <row r="650" spans="1:7" s="15" customFormat="1" ht="18" customHeight="1" x14ac:dyDescent="0.25">
      <c r="A650" s="318" t="s">
        <v>1431</v>
      </c>
      <c r="B650" s="317" t="s">
        <v>1965</v>
      </c>
      <c r="C650" s="15" t="s">
        <v>1432</v>
      </c>
      <c r="D650" s="8" t="s">
        <v>53</v>
      </c>
      <c r="E650" s="133">
        <v>600</v>
      </c>
      <c r="F650" s="134"/>
      <c r="G650" s="134"/>
    </row>
    <row r="651" spans="1:7" s="15" customFormat="1" ht="18" customHeight="1" x14ac:dyDescent="0.25">
      <c r="A651" s="318"/>
      <c r="B651" s="317"/>
      <c r="C651" s="13" t="s">
        <v>1433</v>
      </c>
      <c r="D651" s="2" t="s">
        <v>31</v>
      </c>
      <c r="E651" s="133"/>
      <c r="F651" s="134"/>
      <c r="G651" s="14"/>
    </row>
    <row r="652" spans="1:7" s="15" customFormat="1" ht="19.5" customHeight="1" x14ac:dyDescent="0.25">
      <c r="A652" s="318"/>
      <c r="B652" s="317"/>
      <c r="C652" s="13"/>
      <c r="D652" s="2"/>
      <c r="E652" s="133"/>
      <c r="F652" s="134"/>
      <c r="G652" s="223"/>
    </row>
    <row r="653" spans="1:7" s="15" customFormat="1" ht="18" customHeight="1" x14ac:dyDescent="0.25">
      <c r="A653" s="313" t="s">
        <v>1434</v>
      </c>
      <c r="B653" s="317"/>
      <c r="C653" s="6" t="s">
        <v>1435</v>
      </c>
      <c r="D653" s="6"/>
      <c r="E653" s="133"/>
      <c r="F653" s="134"/>
      <c r="G653" s="224"/>
    </row>
    <row r="654" spans="1:7" s="15" customFormat="1" ht="45" customHeight="1" x14ac:dyDescent="0.25">
      <c r="A654" s="318" t="s">
        <v>1436</v>
      </c>
      <c r="B654" s="317" t="s">
        <v>1948</v>
      </c>
      <c r="C654" s="15" t="s">
        <v>1398</v>
      </c>
      <c r="D654" s="8" t="s">
        <v>53</v>
      </c>
      <c r="E654" s="133">
        <v>5</v>
      </c>
      <c r="F654" s="134"/>
      <c r="G654" s="134"/>
    </row>
    <row r="655" spans="1:7" s="15" customFormat="1" ht="35.25" customHeight="1" x14ac:dyDescent="0.25">
      <c r="A655" s="318" t="s">
        <v>1437</v>
      </c>
      <c r="B655" s="317" t="s">
        <v>1951</v>
      </c>
      <c r="C655" s="15" t="s">
        <v>1438</v>
      </c>
      <c r="D655" s="8" t="s">
        <v>55</v>
      </c>
      <c r="E655" s="133">
        <v>60</v>
      </c>
      <c r="F655" s="134"/>
      <c r="G655" s="134"/>
    </row>
    <row r="656" spans="1:7" s="15" customFormat="1" ht="33.75" customHeight="1" x14ac:dyDescent="0.25">
      <c r="A656" s="318" t="s">
        <v>1439</v>
      </c>
      <c r="B656" s="317" t="s">
        <v>1966</v>
      </c>
      <c r="C656" s="15" t="s">
        <v>1440</v>
      </c>
      <c r="D656" s="8" t="s">
        <v>53</v>
      </c>
      <c r="E656" s="133">
        <v>12</v>
      </c>
      <c r="F656" s="134"/>
      <c r="G656" s="134"/>
    </row>
    <row r="657" spans="1:7" s="15" customFormat="1" ht="37.5" customHeight="1" x14ac:dyDescent="0.25">
      <c r="A657" s="318" t="s">
        <v>1441</v>
      </c>
      <c r="B657" s="317" t="s">
        <v>1961</v>
      </c>
      <c r="C657" s="15" t="s">
        <v>1424</v>
      </c>
      <c r="D657" s="8" t="s">
        <v>53</v>
      </c>
      <c r="E657" s="133">
        <v>5</v>
      </c>
      <c r="F657" s="134"/>
      <c r="G657" s="134"/>
    </row>
    <row r="658" spans="1:7" s="15" customFormat="1" ht="34.5" customHeight="1" x14ac:dyDescent="0.25">
      <c r="A658" s="318" t="s">
        <v>1442</v>
      </c>
      <c r="B658" s="317" t="s">
        <v>1962</v>
      </c>
      <c r="C658" s="15" t="s">
        <v>1426</v>
      </c>
      <c r="D658" s="8" t="s">
        <v>286</v>
      </c>
      <c r="E658" s="133">
        <v>1</v>
      </c>
      <c r="F658" s="134"/>
      <c r="G658" s="134"/>
    </row>
    <row r="659" spans="1:7" s="15" customFormat="1" ht="45" customHeight="1" x14ac:dyDescent="0.25">
      <c r="A659" s="318" t="s">
        <v>1443</v>
      </c>
      <c r="B659" s="317" t="s">
        <v>1963</v>
      </c>
      <c r="C659" s="15" t="s">
        <v>1428</v>
      </c>
      <c r="D659" s="8" t="s">
        <v>53</v>
      </c>
      <c r="E659" s="133">
        <v>1</v>
      </c>
      <c r="F659" s="134"/>
      <c r="G659" s="134"/>
    </row>
    <row r="660" spans="1:7" s="15" customFormat="1" ht="34.5" customHeight="1" x14ac:dyDescent="0.25">
      <c r="A660" s="318"/>
      <c r="B660" s="317"/>
      <c r="C660" s="13" t="s">
        <v>1444</v>
      </c>
      <c r="D660" s="2" t="s">
        <v>31</v>
      </c>
      <c r="E660" s="13"/>
      <c r="F660" s="11"/>
      <c r="G660" s="14"/>
    </row>
    <row r="661" spans="1:7" s="15" customFormat="1" ht="18" customHeight="1" x14ac:dyDescent="0.25">
      <c r="A661" s="318"/>
      <c r="B661" s="317"/>
      <c r="C661" s="13"/>
      <c r="D661" s="2"/>
      <c r="E661" s="13"/>
      <c r="F661" s="11"/>
      <c r="G661" s="223"/>
    </row>
    <row r="662" spans="1:7" s="15" customFormat="1" ht="48" customHeight="1" x14ac:dyDescent="0.25">
      <c r="A662" s="313" t="s">
        <v>1445</v>
      </c>
      <c r="B662" s="317"/>
      <c r="C662" s="64" t="s">
        <v>1446</v>
      </c>
      <c r="D662" s="6"/>
      <c r="E662" s="133"/>
      <c r="F662" s="134"/>
      <c r="G662" s="224"/>
    </row>
    <row r="663" spans="1:7" s="15" customFormat="1" ht="45" customHeight="1" x14ac:dyDescent="0.25">
      <c r="A663" s="318" t="s">
        <v>1447</v>
      </c>
      <c r="B663" s="317" t="s">
        <v>1967</v>
      </c>
      <c r="C663" s="15" t="s">
        <v>1448</v>
      </c>
      <c r="D663" s="214" t="s">
        <v>55</v>
      </c>
      <c r="E663" s="133">
        <v>60</v>
      </c>
      <c r="F663" s="134"/>
      <c r="G663" s="134"/>
    </row>
    <row r="664" spans="1:7" s="15" customFormat="1" ht="33.75" customHeight="1" x14ac:dyDescent="0.25">
      <c r="A664" s="318" t="s">
        <v>1449</v>
      </c>
      <c r="B664" s="317" t="s">
        <v>1827</v>
      </c>
      <c r="C664" s="15" t="s">
        <v>1828</v>
      </c>
      <c r="D664" s="214" t="s">
        <v>55</v>
      </c>
      <c r="E664" s="133">
        <v>50</v>
      </c>
      <c r="F664" s="134"/>
      <c r="G664" s="134"/>
    </row>
    <row r="665" spans="1:7" s="15" customFormat="1" ht="29.25" customHeight="1" x14ac:dyDescent="0.25">
      <c r="A665" s="318" t="s">
        <v>1450</v>
      </c>
      <c r="B665" s="317" t="s">
        <v>1968</v>
      </c>
      <c r="C665" s="15" t="s">
        <v>1451</v>
      </c>
      <c r="D665" s="214" t="s">
        <v>55</v>
      </c>
      <c r="E665" s="133">
        <v>20</v>
      </c>
      <c r="F665" s="134"/>
      <c r="G665" s="134"/>
    </row>
    <row r="666" spans="1:7" s="15" customFormat="1" ht="18" customHeight="1" x14ac:dyDescent="0.25">
      <c r="A666" s="318" t="s">
        <v>1452</v>
      </c>
      <c r="B666" s="317" t="s">
        <v>1969</v>
      </c>
      <c r="C666" s="15" t="s">
        <v>1453</v>
      </c>
      <c r="D666" s="214" t="s">
        <v>53</v>
      </c>
      <c r="E666" s="133">
        <v>6</v>
      </c>
      <c r="F666" s="134"/>
      <c r="G666" s="134"/>
    </row>
    <row r="667" spans="1:7" s="15" customFormat="1" ht="18" customHeight="1" x14ac:dyDescent="0.25">
      <c r="A667" s="318" t="s">
        <v>1454</v>
      </c>
      <c r="B667" s="317" t="s">
        <v>1970</v>
      </c>
      <c r="C667" s="15" t="s">
        <v>1455</v>
      </c>
      <c r="D667" s="214" t="s">
        <v>53</v>
      </c>
      <c r="E667" s="133">
        <v>10</v>
      </c>
      <c r="F667" s="134"/>
      <c r="G667" s="134"/>
    </row>
    <row r="668" spans="1:7" ht="18" customHeight="1" x14ac:dyDescent="0.25">
      <c r="A668" s="318" t="s">
        <v>1456</v>
      </c>
      <c r="B668" s="317" t="s">
        <v>1971</v>
      </c>
      <c r="C668" s="15" t="s">
        <v>1457</v>
      </c>
      <c r="D668" s="214" t="s">
        <v>53</v>
      </c>
      <c r="E668" s="133">
        <v>8</v>
      </c>
      <c r="F668" s="134"/>
      <c r="G668" s="134"/>
    </row>
    <row r="669" spans="1:7" s="6" customFormat="1" ht="18" customHeight="1" x14ac:dyDescent="0.25">
      <c r="A669" s="318" t="s">
        <v>1458</v>
      </c>
      <c r="B669" s="317" t="s">
        <v>1972</v>
      </c>
      <c r="C669" s="15" t="s">
        <v>1459</v>
      </c>
      <c r="D669" s="214" t="s">
        <v>53</v>
      </c>
      <c r="E669" s="133">
        <v>8</v>
      </c>
      <c r="F669" s="134"/>
      <c r="G669" s="134"/>
    </row>
    <row r="670" spans="1:7" s="15" customFormat="1" ht="18" customHeight="1" x14ac:dyDescent="0.25">
      <c r="A670" s="318" t="s">
        <v>1460</v>
      </c>
      <c r="B670" s="317" t="s">
        <v>1973</v>
      </c>
      <c r="C670" s="15" t="s">
        <v>1461</v>
      </c>
      <c r="D670" s="214" t="s">
        <v>53</v>
      </c>
      <c r="E670" s="133">
        <v>12</v>
      </c>
      <c r="F670" s="134"/>
      <c r="G670" s="134"/>
    </row>
    <row r="671" spans="1:7" s="15" customFormat="1" ht="18" customHeight="1" x14ac:dyDescent="0.25">
      <c r="A671" s="318" t="s">
        <v>1462</v>
      </c>
      <c r="B671" s="317" t="s">
        <v>1974</v>
      </c>
      <c r="C671" s="15" t="s">
        <v>1463</v>
      </c>
      <c r="D671" s="214" t="s">
        <v>287</v>
      </c>
      <c r="E671" s="133">
        <v>10</v>
      </c>
      <c r="F671" s="134"/>
      <c r="G671" s="134"/>
    </row>
    <row r="672" spans="1:7" s="15" customFormat="1" ht="18" customHeight="1" x14ac:dyDescent="0.25">
      <c r="A672" s="318" t="s">
        <v>1464</v>
      </c>
      <c r="B672" s="317" t="s">
        <v>1975</v>
      </c>
      <c r="C672" s="15" t="s">
        <v>1465</v>
      </c>
      <c r="D672" s="214" t="s">
        <v>55</v>
      </c>
      <c r="E672" s="133">
        <v>40</v>
      </c>
      <c r="F672" s="134"/>
      <c r="G672" s="134"/>
    </row>
    <row r="673" spans="1:7" s="15" customFormat="1" ht="18" customHeight="1" x14ac:dyDescent="0.25">
      <c r="A673" s="318" t="s">
        <v>1466</v>
      </c>
      <c r="B673" s="317" t="s">
        <v>1976</v>
      </c>
      <c r="C673" s="15" t="s">
        <v>1467</v>
      </c>
      <c r="D673" s="214" t="s">
        <v>55</v>
      </c>
      <c r="E673" s="133">
        <v>30</v>
      </c>
      <c r="F673" s="134"/>
      <c r="G673" s="134"/>
    </row>
    <row r="674" spans="1:7" s="15" customFormat="1" ht="18" customHeight="1" x14ac:dyDescent="0.25">
      <c r="A674" s="318" t="s">
        <v>1468</v>
      </c>
      <c r="B674" s="317" t="s">
        <v>1977</v>
      </c>
      <c r="C674" s="15" t="s">
        <v>1469</v>
      </c>
      <c r="D674" s="214" t="s">
        <v>53</v>
      </c>
      <c r="E674" s="133">
        <v>1</v>
      </c>
      <c r="F674" s="134"/>
      <c r="G674" s="134"/>
    </row>
    <row r="675" spans="1:7" s="6" customFormat="1" ht="18" customHeight="1" x14ac:dyDescent="0.25">
      <c r="A675" s="318" t="s">
        <v>1470</v>
      </c>
      <c r="B675" s="317" t="s">
        <v>1978</v>
      </c>
      <c r="C675" s="15" t="s">
        <v>1471</v>
      </c>
      <c r="D675" s="214" t="s">
        <v>53</v>
      </c>
      <c r="E675" s="133">
        <v>6</v>
      </c>
      <c r="F675" s="134"/>
      <c r="G675" s="134"/>
    </row>
    <row r="676" spans="1:7" ht="18" customHeight="1" x14ac:dyDescent="0.25">
      <c r="A676" s="318" t="s">
        <v>1472</v>
      </c>
      <c r="B676" s="317" t="s">
        <v>1979</v>
      </c>
      <c r="C676" s="15" t="s">
        <v>1473</v>
      </c>
      <c r="D676" s="214" t="s">
        <v>53</v>
      </c>
      <c r="E676" s="133">
        <v>4</v>
      </c>
      <c r="F676" s="134"/>
      <c r="G676" s="134"/>
    </row>
    <row r="677" spans="1:7" ht="18" customHeight="1" x14ac:dyDescent="0.25">
      <c r="A677" s="318" t="s">
        <v>1474</v>
      </c>
      <c r="B677" s="317" t="s">
        <v>1980</v>
      </c>
      <c r="C677" s="15" t="s">
        <v>1475</v>
      </c>
      <c r="D677" s="214" t="s">
        <v>286</v>
      </c>
      <c r="E677" s="133">
        <v>20</v>
      </c>
      <c r="F677" s="134"/>
      <c r="G677" s="134"/>
    </row>
    <row r="678" spans="1:7" ht="18" customHeight="1" x14ac:dyDescent="0.25">
      <c r="A678" s="318" t="s">
        <v>1476</v>
      </c>
      <c r="B678" s="317" t="s">
        <v>1981</v>
      </c>
      <c r="C678" s="15" t="s">
        <v>1477</v>
      </c>
      <c r="D678" s="214" t="s">
        <v>53</v>
      </c>
      <c r="E678" s="133">
        <v>42</v>
      </c>
      <c r="F678" s="134"/>
      <c r="G678" s="134"/>
    </row>
    <row r="679" spans="1:7" ht="29.25" customHeight="1" x14ac:dyDescent="0.25">
      <c r="A679" s="318"/>
      <c r="B679" s="317"/>
      <c r="C679" s="13" t="s">
        <v>1478</v>
      </c>
      <c r="D679" s="2" t="s">
        <v>31</v>
      </c>
      <c r="E679" s="133"/>
      <c r="F679" s="134"/>
      <c r="G679" s="14"/>
    </row>
    <row r="680" spans="1:7" ht="29.25" customHeight="1" x14ac:dyDescent="0.25">
      <c r="A680" s="318"/>
      <c r="B680" s="317"/>
      <c r="C680" s="225" t="s">
        <v>2312</v>
      </c>
      <c r="D680" s="94" t="s">
        <v>99</v>
      </c>
      <c r="E680" s="226"/>
      <c r="F680" s="227"/>
      <c r="G680" s="228"/>
    </row>
    <row r="681" spans="1:7" ht="29.25" customHeight="1" x14ac:dyDescent="0.25">
      <c r="A681" s="318"/>
      <c r="B681" s="317"/>
      <c r="C681" s="225"/>
      <c r="D681" s="94"/>
      <c r="E681" s="226"/>
      <c r="F681" s="227"/>
      <c r="G681" s="229"/>
    </row>
    <row r="682" spans="1:7" ht="29.25" customHeight="1" x14ac:dyDescent="0.25">
      <c r="B682" s="317"/>
      <c r="C682" s="325" t="s">
        <v>1480</v>
      </c>
      <c r="D682" s="3"/>
      <c r="E682" s="138"/>
      <c r="F682" s="139"/>
      <c r="G682" s="326"/>
    </row>
    <row r="683" spans="1:7" ht="29.25" customHeight="1" x14ac:dyDescent="0.25">
      <c r="A683" s="313" t="s">
        <v>1479</v>
      </c>
      <c r="B683" s="317"/>
      <c r="C683" s="6" t="s">
        <v>1482</v>
      </c>
      <c r="D683" s="6"/>
      <c r="E683" s="49"/>
      <c r="F683" s="50"/>
      <c r="G683" s="224"/>
    </row>
    <row r="684" spans="1:7" ht="29.25" customHeight="1" x14ac:dyDescent="0.25">
      <c r="A684" s="318" t="s">
        <v>1481</v>
      </c>
      <c r="B684" s="317" t="s">
        <v>2313</v>
      </c>
      <c r="C684" s="140" t="s">
        <v>2314</v>
      </c>
      <c r="D684" s="8" t="s">
        <v>55</v>
      </c>
      <c r="E684" s="219">
        <v>1198</v>
      </c>
      <c r="F684" s="134"/>
      <c r="G684" s="327"/>
    </row>
    <row r="685" spans="1:7" ht="29.25" customHeight="1" x14ac:dyDescent="0.25">
      <c r="A685" s="318" t="s">
        <v>1483</v>
      </c>
      <c r="B685" s="317" t="s">
        <v>2315</v>
      </c>
      <c r="C685" s="140" t="s">
        <v>2316</v>
      </c>
      <c r="D685" s="8" t="s">
        <v>55</v>
      </c>
      <c r="E685" s="219">
        <v>72</v>
      </c>
      <c r="F685" s="134"/>
      <c r="G685" s="327"/>
    </row>
    <row r="686" spans="1:7" ht="29.25" customHeight="1" x14ac:dyDescent="0.25">
      <c r="A686" s="318" t="s">
        <v>1484</v>
      </c>
      <c r="B686" s="317" t="s">
        <v>2317</v>
      </c>
      <c r="C686" s="140" t="s">
        <v>2318</v>
      </c>
      <c r="D686" s="8" t="s">
        <v>55</v>
      </c>
      <c r="E686" s="219">
        <v>174</v>
      </c>
      <c r="F686" s="134"/>
      <c r="G686" s="327"/>
    </row>
    <row r="687" spans="1:7" ht="29.25" customHeight="1" x14ac:dyDescent="0.25">
      <c r="A687" s="318" t="s">
        <v>1485</v>
      </c>
      <c r="B687" s="317" t="s">
        <v>2319</v>
      </c>
      <c r="C687" s="140" t="s">
        <v>2320</v>
      </c>
      <c r="D687" s="8" t="s">
        <v>55</v>
      </c>
      <c r="E687" s="219">
        <v>15</v>
      </c>
      <c r="F687" s="134"/>
      <c r="G687" s="327"/>
    </row>
    <row r="688" spans="1:7" ht="29.25" customHeight="1" x14ac:dyDescent="0.25">
      <c r="A688" s="318" t="s">
        <v>1486</v>
      </c>
      <c r="B688" s="317" t="s">
        <v>2321</v>
      </c>
      <c r="C688" s="140" t="s">
        <v>2322</v>
      </c>
      <c r="D688" s="8" t="s">
        <v>53</v>
      </c>
      <c r="E688" s="219">
        <v>101</v>
      </c>
      <c r="F688" s="134"/>
      <c r="G688" s="327"/>
    </row>
    <row r="689" spans="1:7" ht="29.25" customHeight="1" x14ac:dyDescent="0.25">
      <c r="A689" s="318" t="s">
        <v>1487</v>
      </c>
      <c r="B689" s="317" t="s">
        <v>2323</v>
      </c>
      <c r="C689" s="140" t="s">
        <v>2324</v>
      </c>
      <c r="D689" s="8" t="s">
        <v>53</v>
      </c>
      <c r="E689" s="219">
        <v>179</v>
      </c>
      <c r="F689" s="134"/>
      <c r="G689" s="327"/>
    </row>
    <row r="690" spans="1:7" ht="29.25" customHeight="1" x14ac:dyDescent="0.25">
      <c r="A690" s="318" t="s">
        <v>1488</v>
      </c>
      <c r="B690" s="317" t="s">
        <v>2325</v>
      </c>
      <c r="C690" s="140" t="s">
        <v>2326</v>
      </c>
      <c r="D690" s="8" t="s">
        <v>53</v>
      </c>
      <c r="E690" s="219">
        <v>73</v>
      </c>
      <c r="F690" s="134"/>
      <c r="G690" s="327"/>
    </row>
    <row r="691" spans="1:7" ht="29.25" customHeight="1" x14ac:dyDescent="0.25">
      <c r="A691" s="318" t="s">
        <v>1489</v>
      </c>
      <c r="B691" s="317" t="s">
        <v>2327</v>
      </c>
      <c r="C691" s="140" t="s">
        <v>2328</v>
      </c>
      <c r="D691" s="8" t="s">
        <v>53</v>
      </c>
      <c r="E691" s="219">
        <v>96</v>
      </c>
      <c r="F691" s="134"/>
      <c r="G691" s="327"/>
    </row>
    <row r="692" spans="1:7" ht="29.25" customHeight="1" x14ac:dyDescent="0.25">
      <c r="A692" s="318" t="s">
        <v>1490</v>
      </c>
      <c r="B692" s="317" t="s">
        <v>2329</v>
      </c>
      <c r="C692" s="140" t="s">
        <v>2330</v>
      </c>
      <c r="D692" s="8" t="s">
        <v>53</v>
      </c>
      <c r="E692" s="219">
        <v>32</v>
      </c>
      <c r="F692" s="134"/>
      <c r="G692" s="327"/>
    </row>
    <row r="693" spans="1:7" ht="29.25" customHeight="1" x14ac:dyDescent="0.25">
      <c r="A693" s="318" t="s">
        <v>1491</v>
      </c>
      <c r="B693" s="317" t="s">
        <v>2331</v>
      </c>
      <c r="C693" s="140" t="s">
        <v>2332</v>
      </c>
      <c r="D693" s="8" t="s">
        <v>53</v>
      </c>
      <c r="E693" s="219">
        <v>73</v>
      </c>
      <c r="F693" s="134"/>
      <c r="G693" s="327"/>
    </row>
    <row r="694" spans="1:7" ht="29.25" customHeight="1" x14ac:dyDescent="0.25">
      <c r="A694" s="318" t="s">
        <v>1492</v>
      </c>
      <c r="B694" s="317" t="s">
        <v>2333</v>
      </c>
      <c r="C694" s="140" t="s">
        <v>2334</v>
      </c>
      <c r="D694" s="8" t="s">
        <v>53</v>
      </c>
      <c r="E694" s="219">
        <v>24</v>
      </c>
      <c r="F694" s="134"/>
      <c r="G694" s="327"/>
    </row>
    <row r="695" spans="1:7" ht="29.25" customHeight="1" x14ac:dyDescent="0.25">
      <c r="A695" s="318" t="s">
        <v>1493</v>
      </c>
      <c r="B695" s="317" t="s">
        <v>2335</v>
      </c>
      <c r="C695" s="140" t="s">
        <v>2336</v>
      </c>
      <c r="D695" s="8" t="s">
        <v>53</v>
      </c>
      <c r="E695" s="219">
        <v>11</v>
      </c>
      <c r="F695" s="134"/>
      <c r="G695" s="327"/>
    </row>
    <row r="696" spans="1:7" s="129" customFormat="1" ht="29.25" customHeight="1" x14ac:dyDescent="0.25">
      <c r="A696" s="318" t="s">
        <v>1494</v>
      </c>
      <c r="B696" s="317" t="s">
        <v>2337</v>
      </c>
      <c r="C696" s="140" t="s">
        <v>2338</v>
      </c>
      <c r="D696" s="8" t="s">
        <v>53</v>
      </c>
      <c r="E696" s="219">
        <v>162</v>
      </c>
      <c r="F696" s="134"/>
      <c r="G696" s="327"/>
    </row>
    <row r="697" spans="1:7" s="129" customFormat="1" ht="29.25" customHeight="1" x14ac:dyDescent="0.25">
      <c r="A697" s="318" t="s">
        <v>1495</v>
      </c>
      <c r="B697" s="317" t="s">
        <v>2339</v>
      </c>
      <c r="C697" s="140" t="s">
        <v>2340</v>
      </c>
      <c r="D697" s="8" t="s">
        <v>53</v>
      </c>
      <c r="E697" s="219">
        <v>54</v>
      </c>
      <c r="F697" s="134"/>
      <c r="G697" s="327"/>
    </row>
    <row r="698" spans="1:7" s="129" customFormat="1" ht="29.25" customHeight="1" x14ac:dyDescent="0.25">
      <c r="A698" s="318" t="s">
        <v>1496</v>
      </c>
      <c r="B698" s="317" t="s">
        <v>2341</v>
      </c>
      <c r="C698" s="140" t="s">
        <v>2342</v>
      </c>
      <c r="D698" s="8" t="s">
        <v>53</v>
      </c>
      <c r="E698" s="219">
        <v>28</v>
      </c>
      <c r="F698" s="134"/>
      <c r="G698" s="327"/>
    </row>
    <row r="699" spans="1:7" s="129" customFormat="1" ht="29.25" customHeight="1" x14ac:dyDescent="0.25">
      <c r="A699" s="318" t="s">
        <v>1497</v>
      </c>
      <c r="B699" s="317" t="s">
        <v>2343</v>
      </c>
      <c r="C699" s="140" t="s">
        <v>2344</v>
      </c>
      <c r="D699" s="8" t="s">
        <v>53</v>
      </c>
      <c r="E699" s="219">
        <v>206</v>
      </c>
      <c r="F699" s="134"/>
      <c r="G699" s="327"/>
    </row>
    <row r="700" spans="1:7" s="129" customFormat="1" ht="29.25" customHeight="1" x14ac:dyDescent="0.25">
      <c r="A700" s="318" t="s">
        <v>1498</v>
      </c>
      <c r="B700" s="317" t="s">
        <v>2345</v>
      </c>
      <c r="C700" s="140" t="s">
        <v>2346</v>
      </c>
      <c r="D700" s="8" t="s">
        <v>53</v>
      </c>
      <c r="E700" s="219">
        <v>27</v>
      </c>
      <c r="F700" s="134"/>
      <c r="G700" s="327"/>
    </row>
    <row r="701" spans="1:7" s="129" customFormat="1" ht="29.25" customHeight="1" x14ac:dyDescent="0.25">
      <c r="A701" s="318" t="s">
        <v>1499</v>
      </c>
      <c r="B701" s="317" t="s">
        <v>2347</v>
      </c>
      <c r="C701" s="140" t="s">
        <v>2348</v>
      </c>
      <c r="D701" s="8" t="s">
        <v>55</v>
      </c>
      <c r="E701" s="219">
        <v>185</v>
      </c>
      <c r="F701" s="134"/>
      <c r="G701" s="327"/>
    </row>
    <row r="702" spans="1:7" s="129" customFormat="1" ht="29.25" customHeight="1" x14ac:dyDescent="0.25">
      <c r="A702" s="318" t="s">
        <v>1500</v>
      </c>
      <c r="B702" s="317" t="s">
        <v>2349</v>
      </c>
      <c r="C702" s="140" t="s">
        <v>2350</v>
      </c>
      <c r="D702" s="8" t="s">
        <v>53</v>
      </c>
      <c r="E702" s="219">
        <v>34</v>
      </c>
      <c r="F702" s="134"/>
      <c r="G702" s="327"/>
    </row>
    <row r="703" spans="1:7" s="129" customFormat="1" ht="29.25" customHeight="1" x14ac:dyDescent="0.25">
      <c r="A703" s="318" t="s">
        <v>1501</v>
      </c>
      <c r="B703" s="317" t="s">
        <v>2351</v>
      </c>
      <c r="C703" s="140" t="s">
        <v>2352</v>
      </c>
      <c r="D703" s="8" t="s">
        <v>53</v>
      </c>
      <c r="E703" s="219">
        <v>3</v>
      </c>
      <c r="F703" s="134"/>
      <c r="G703" s="327"/>
    </row>
    <row r="704" spans="1:7" s="129" customFormat="1" ht="29.25" customHeight="1" x14ac:dyDescent="0.25">
      <c r="A704" s="318" t="s">
        <v>1502</v>
      </c>
      <c r="B704" s="317" t="s">
        <v>2353</v>
      </c>
      <c r="C704" s="140" t="s">
        <v>2354</v>
      </c>
      <c r="D704" s="8" t="s">
        <v>53</v>
      </c>
      <c r="E704" s="219">
        <v>10</v>
      </c>
      <c r="F704" s="134"/>
      <c r="G704" s="327"/>
    </row>
    <row r="705" spans="1:7" s="129" customFormat="1" ht="29.25" customHeight="1" x14ac:dyDescent="0.25">
      <c r="A705" s="318" t="s">
        <v>1503</v>
      </c>
      <c r="B705" s="317" t="s">
        <v>2355</v>
      </c>
      <c r="C705" s="140" t="s">
        <v>2356</v>
      </c>
      <c r="D705" s="8" t="s">
        <v>53</v>
      </c>
      <c r="E705" s="219">
        <v>8</v>
      </c>
      <c r="F705" s="134"/>
      <c r="G705" s="327"/>
    </row>
    <row r="706" spans="1:7" s="129" customFormat="1" ht="29.25" customHeight="1" x14ac:dyDescent="0.25">
      <c r="A706" s="318" t="s">
        <v>2262</v>
      </c>
      <c r="B706" s="317" t="s">
        <v>2357</v>
      </c>
      <c r="C706" s="140" t="s">
        <v>2358</v>
      </c>
      <c r="D706" s="8" t="s">
        <v>55</v>
      </c>
      <c r="E706" s="219">
        <v>132</v>
      </c>
      <c r="F706" s="134"/>
      <c r="G706" s="327"/>
    </row>
    <row r="707" spans="1:7" s="129" customFormat="1" ht="29.25" customHeight="1" x14ac:dyDescent="0.25">
      <c r="A707" s="318" t="s">
        <v>2263</v>
      </c>
      <c r="B707" s="317" t="s">
        <v>2359</v>
      </c>
      <c r="C707" s="140" t="s">
        <v>2360</v>
      </c>
      <c r="D707" s="8" t="s">
        <v>53</v>
      </c>
      <c r="E707" s="219">
        <v>37</v>
      </c>
      <c r="F707" s="134"/>
      <c r="G707" s="327"/>
    </row>
    <row r="708" spans="1:7" s="129" customFormat="1" ht="29.25" customHeight="1" x14ac:dyDescent="0.25">
      <c r="A708" s="318" t="s">
        <v>2264</v>
      </c>
      <c r="B708" s="317" t="s">
        <v>2361</v>
      </c>
      <c r="C708" s="140" t="s">
        <v>2362</v>
      </c>
      <c r="D708" s="8" t="s">
        <v>53</v>
      </c>
      <c r="E708" s="219">
        <v>23</v>
      </c>
      <c r="F708" s="134"/>
      <c r="G708" s="327"/>
    </row>
    <row r="709" spans="1:7" s="129" customFormat="1" ht="29.25" customHeight="1" x14ac:dyDescent="0.25">
      <c r="A709" s="318" t="s">
        <v>2265</v>
      </c>
      <c r="B709" s="317" t="s">
        <v>2363</v>
      </c>
      <c r="C709" s="140" t="s">
        <v>2364</v>
      </c>
      <c r="D709" s="8" t="s">
        <v>55</v>
      </c>
      <c r="E709" s="219">
        <v>9</v>
      </c>
      <c r="F709" s="134"/>
      <c r="G709" s="327"/>
    </row>
    <row r="710" spans="1:7" s="129" customFormat="1" ht="29.25" customHeight="1" x14ac:dyDescent="0.25">
      <c r="A710" s="318" t="s">
        <v>2266</v>
      </c>
      <c r="B710" s="317" t="s">
        <v>2365</v>
      </c>
      <c r="C710" s="140" t="s">
        <v>2366</v>
      </c>
      <c r="D710" s="8" t="s">
        <v>53</v>
      </c>
      <c r="E710" s="219">
        <v>157</v>
      </c>
      <c r="F710" s="134"/>
      <c r="G710" s="327"/>
    </row>
    <row r="711" spans="1:7" s="129" customFormat="1" ht="29.25" customHeight="1" x14ac:dyDescent="0.25">
      <c r="A711" s="318" t="s">
        <v>2267</v>
      </c>
      <c r="B711" s="317" t="s">
        <v>2367</v>
      </c>
      <c r="C711" s="140" t="s">
        <v>2368</v>
      </c>
      <c r="D711" s="8" t="s">
        <v>53</v>
      </c>
      <c r="E711" s="219">
        <v>36</v>
      </c>
      <c r="F711" s="134"/>
      <c r="G711" s="327"/>
    </row>
    <row r="712" spans="1:7" s="129" customFormat="1" ht="29.25" customHeight="1" x14ac:dyDescent="0.25">
      <c r="A712" s="318" t="s">
        <v>2268</v>
      </c>
      <c r="B712" s="317" t="s">
        <v>2369</v>
      </c>
      <c r="C712" s="140" t="s">
        <v>2370</v>
      </c>
      <c r="D712" s="8" t="s">
        <v>53</v>
      </c>
      <c r="E712" s="219">
        <v>30</v>
      </c>
      <c r="F712" s="134"/>
      <c r="G712" s="327"/>
    </row>
    <row r="713" spans="1:7" s="129" customFormat="1" ht="29.25" customHeight="1" x14ac:dyDescent="0.25">
      <c r="A713" s="318" t="s">
        <v>2269</v>
      </c>
      <c r="B713" s="317" t="s">
        <v>2371</v>
      </c>
      <c r="C713" s="140" t="s">
        <v>2372</v>
      </c>
      <c r="D713" s="8" t="s">
        <v>53</v>
      </c>
      <c r="E713" s="219">
        <v>2</v>
      </c>
      <c r="F713" s="134"/>
      <c r="G713" s="327"/>
    </row>
    <row r="714" spans="1:7" s="129" customFormat="1" ht="29.25" customHeight="1" x14ac:dyDescent="0.25">
      <c r="A714" s="318" t="s">
        <v>2270</v>
      </c>
      <c r="B714" s="317" t="s">
        <v>2373</v>
      </c>
      <c r="C714" s="140" t="s">
        <v>2374</v>
      </c>
      <c r="D714" s="8" t="s">
        <v>53</v>
      </c>
      <c r="E714" s="219">
        <v>14</v>
      </c>
      <c r="F714" s="134"/>
      <c r="G714" s="327"/>
    </row>
    <row r="715" spans="1:7" s="129" customFormat="1" ht="29.25" customHeight="1" x14ac:dyDescent="0.25">
      <c r="A715" s="318" t="s">
        <v>2271</v>
      </c>
      <c r="B715" s="317" t="s">
        <v>2375</v>
      </c>
      <c r="C715" s="140" t="s">
        <v>2376</v>
      </c>
      <c r="D715" s="8" t="s">
        <v>53</v>
      </c>
      <c r="E715" s="219">
        <v>26</v>
      </c>
      <c r="F715" s="134"/>
      <c r="G715" s="327"/>
    </row>
    <row r="716" spans="1:7" s="129" customFormat="1" ht="29.25" customHeight="1" x14ac:dyDescent="0.25">
      <c r="A716" s="318" t="s">
        <v>2272</v>
      </c>
      <c r="B716" s="317" t="s">
        <v>2377</v>
      </c>
      <c r="C716" s="140" t="s">
        <v>2378</v>
      </c>
      <c r="D716" s="8" t="s">
        <v>55</v>
      </c>
      <c r="E716" s="219">
        <v>370</v>
      </c>
      <c r="F716" s="134"/>
      <c r="G716" s="327"/>
    </row>
    <row r="717" spans="1:7" s="129" customFormat="1" ht="29.25" customHeight="1" x14ac:dyDescent="0.25">
      <c r="A717" s="318" t="s">
        <v>2273</v>
      </c>
      <c r="B717" s="317" t="s">
        <v>2379</v>
      </c>
      <c r="C717" s="140" t="s">
        <v>2380</v>
      </c>
      <c r="D717" s="8" t="s">
        <v>53</v>
      </c>
      <c r="E717" s="219">
        <v>8</v>
      </c>
      <c r="F717" s="134"/>
      <c r="G717" s="327"/>
    </row>
    <row r="718" spans="1:7" s="129" customFormat="1" ht="29.25" customHeight="1" x14ac:dyDescent="0.25">
      <c r="A718" s="318" t="s">
        <v>2274</v>
      </c>
      <c r="B718" s="317" t="s">
        <v>2381</v>
      </c>
      <c r="C718" s="140" t="s">
        <v>2382</v>
      </c>
      <c r="D718" s="8" t="s">
        <v>53</v>
      </c>
      <c r="E718" s="219">
        <v>46</v>
      </c>
      <c r="F718" s="134"/>
      <c r="G718" s="327"/>
    </row>
    <row r="719" spans="1:7" s="129" customFormat="1" ht="29.25" customHeight="1" x14ac:dyDescent="0.25">
      <c r="A719" s="318" t="s">
        <v>2275</v>
      </c>
      <c r="B719" s="317" t="s">
        <v>2383</v>
      </c>
      <c r="C719" s="140" t="s">
        <v>2384</v>
      </c>
      <c r="D719" s="8" t="s">
        <v>53</v>
      </c>
      <c r="E719" s="219">
        <v>6</v>
      </c>
      <c r="F719" s="134"/>
      <c r="G719" s="327"/>
    </row>
    <row r="720" spans="1:7" s="129" customFormat="1" ht="29.25" customHeight="1" x14ac:dyDescent="0.25">
      <c r="A720" s="318" t="s">
        <v>2276</v>
      </c>
      <c r="B720" s="317" t="s">
        <v>2385</v>
      </c>
      <c r="C720" s="140" t="s">
        <v>2386</v>
      </c>
      <c r="D720" s="8" t="s">
        <v>53</v>
      </c>
      <c r="E720" s="219">
        <v>2</v>
      </c>
      <c r="F720" s="134"/>
      <c r="G720" s="327"/>
    </row>
    <row r="721" spans="1:10" s="129" customFormat="1" ht="29.25" customHeight="1" x14ac:dyDescent="0.25">
      <c r="A721" s="318" t="s">
        <v>2277</v>
      </c>
      <c r="B721" s="317" t="s">
        <v>2387</v>
      </c>
      <c r="C721" s="140" t="s">
        <v>2388</v>
      </c>
      <c r="D721" s="8" t="s">
        <v>53</v>
      </c>
      <c r="E721" s="219">
        <v>2</v>
      </c>
      <c r="F721" s="134"/>
      <c r="G721" s="327"/>
    </row>
    <row r="722" spans="1:10" s="230" customFormat="1" ht="29.25" customHeight="1" x14ac:dyDescent="0.25">
      <c r="A722" s="318" t="s">
        <v>2278</v>
      </c>
      <c r="B722" s="317" t="s">
        <v>2389</v>
      </c>
      <c r="C722" s="140" t="s">
        <v>2390</v>
      </c>
      <c r="D722" s="8" t="s">
        <v>53</v>
      </c>
      <c r="E722" s="219">
        <v>94</v>
      </c>
      <c r="F722" s="134"/>
      <c r="G722" s="327"/>
    </row>
    <row r="723" spans="1:10" customFormat="1" ht="29.25" customHeight="1" x14ac:dyDescent="0.25">
      <c r="A723" s="318" t="s">
        <v>2279</v>
      </c>
      <c r="B723" s="317" t="s">
        <v>2391</v>
      </c>
      <c r="C723" s="140" t="s">
        <v>2392</v>
      </c>
      <c r="D723" s="8" t="s">
        <v>53</v>
      </c>
      <c r="E723" s="219">
        <v>4</v>
      </c>
      <c r="F723" s="134"/>
      <c r="G723" s="327"/>
      <c r="J723" s="60"/>
    </row>
    <row r="724" spans="1:10" s="63" customFormat="1" ht="29.25" customHeight="1" x14ac:dyDescent="0.25">
      <c r="A724" s="318" t="s">
        <v>2280</v>
      </c>
      <c r="B724" s="317" t="s">
        <v>2393</v>
      </c>
      <c r="C724" s="140" t="s">
        <v>2394</v>
      </c>
      <c r="D724" s="8" t="s">
        <v>53</v>
      </c>
      <c r="E724" s="219">
        <v>4</v>
      </c>
      <c r="F724" s="134"/>
      <c r="G724" s="327"/>
      <c r="J724" s="328"/>
    </row>
    <row r="725" spans="1:10" customFormat="1" ht="29.25" customHeight="1" x14ac:dyDescent="0.25">
      <c r="A725" s="318" t="s">
        <v>2281</v>
      </c>
      <c r="B725" s="317" t="s">
        <v>2395</v>
      </c>
      <c r="C725" s="140" t="s">
        <v>2396</v>
      </c>
      <c r="D725" s="8" t="s">
        <v>53</v>
      </c>
      <c r="E725" s="219">
        <v>1</v>
      </c>
      <c r="F725" s="134"/>
      <c r="G725" s="327"/>
      <c r="J725" s="60"/>
    </row>
    <row r="726" spans="1:10" customFormat="1" ht="18" customHeight="1" x14ac:dyDescent="0.25">
      <c r="A726" s="318" t="s">
        <v>2282</v>
      </c>
      <c r="B726" s="317" t="s">
        <v>2397</v>
      </c>
      <c r="C726" s="140" t="s">
        <v>2398</v>
      </c>
      <c r="D726" s="8" t="s">
        <v>53</v>
      </c>
      <c r="E726" s="219">
        <v>17</v>
      </c>
      <c r="F726" s="134"/>
      <c r="G726" s="327"/>
      <c r="J726" s="60"/>
    </row>
    <row r="727" spans="1:10" s="63" customFormat="1" ht="18" customHeight="1" x14ac:dyDescent="0.25">
      <c r="A727" s="318" t="s">
        <v>2283</v>
      </c>
      <c r="B727" s="317" t="s">
        <v>2399</v>
      </c>
      <c r="C727" s="140" t="s">
        <v>2400</v>
      </c>
      <c r="D727" s="8" t="s">
        <v>53</v>
      </c>
      <c r="E727" s="219">
        <v>9</v>
      </c>
      <c r="F727" s="134"/>
      <c r="G727" s="327"/>
      <c r="J727" s="328"/>
    </row>
    <row r="728" spans="1:10" customFormat="1" ht="18" customHeight="1" x14ac:dyDescent="0.25">
      <c r="A728" s="318" t="s">
        <v>2284</v>
      </c>
      <c r="B728" s="317" t="s">
        <v>2401</v>
      </c>
      <c r="C728" s="140" t="s">
        <v>2402</v>
      </c>
      <c r="D728" s="8" t="s">
        <v>53</v>
      </c>
      <c r="E728" s="219">
        <v>26</v>
      </c>
      <c r="F728" s="134"/>
      <c r="G728" s="327"/>
      <c r="J728" s="60"/>
    </row>
    <row r="729" spans="1:10" customFormat="1" ht="18" customHeight="1" x14ac:dyDescent="0.25">
      <c r="A729" s="318" t="s">
        <v>2285</v>
      </c>
      <c r="B729" s="317" t="s">
        <v>2403</v>
      </c>
      <c r="C729" s="140" t="s">
        <v>2404</v>
      </c>
      <c r="D729" s="8" t="s">
        <v>53</v>
      </c>
      <c r="E729" s="219">
        <v>9</v>
      </c>
      <c r="F729" s="134"/>
      <c r="G729" s="327"/>
      <c r="J729" s="60"/>
    </row>
    <row r="730" spans="1:10" customFormat="1" ht="18" customHeight="1" x14ac:dyDescent="0.25">
      <c r="A730" s="318" t="s">
        <v>2286</v>
      </c>
      <c r="B730" s="317" t="s">
        <v>2405</v>
      </c>
      <c r="C730" s="140" t="s">
        <v>2406</v>
      </c>
      <c r="D730" s="8" t="s">
        <v>53</v>
      </c>
      <c r="E730" s="219">
        <v>9</v>
      </c>
      <c r="F730" s="134"/>
      <c r="G730" s="327"/>
      <c r="J730" s="60"/>
    </row>
    <row r="731" spans="1:10" customFormat="1" ht="18" customHeight="1" x14ac:dyDescent="0.25">
      <c r="A731" s="318" t="s">
        <v>2287</v>
      </c>
      <c r="B731" s="317" t="s">
        <v>2407</v>
      </c>
      <c r="C731" s="140" t="s">
        <v>2408</v>
      </c>
      <c r="D731" s="8" t="s">
        <v>53</v>
      </c>
      <c r="E731" s="219">
        <v>10</v>
      </c>
      <c r="F731" s="134"/>
      <c r="G731" s="327"/>
      <c r="J731" s="60"/>
    </row>
    <row r="732" spans="1:10" customFormat="1" ht="18" customHeight="1" x14ac:dyDescent="0.25">
      <c r="A732" s="318" t="s">
        <v>2288</v>
      </c>
      <c r="B732" s="317" t="s">
        <v>2409</v>
      </c>
      <c r="C732" s="140" t="s">
        <v>2410</v>
      </c>
      <c r="D732" s="8" t="s">
        <v>53</v>
      </c>
      <c r="E732" s="219">
        <v>10</v>
      </c>
      <c r="F732" s="134"/>
      <c r="G732" s="327"/>
      <c r="J732" s="60"/>
    </row>
    <row r="733" spans="1:10" customFormat="1" ht="18" customHeight="1" x14ac:dyDescent="0.25">
      <c r="A733" s="318" t="s">
        <v>2289</v>
      </c>
      <c r="B733" s="317" t="s">
        <v>2411</v>
      </c>
      <c r="C733" s="140" t="s">
        <v>2412</v>
      </c>
      <c r="D733" s="8" t="s">
        <v>53</v>
      </c>
      <c r="E733" s="219">
        <v>44</v>
      </c>
      <c r="F733" s="134"/>
      <c r="G733" s="327"/>
      <c r="J733" s="60"/>
    </row>
    <row r="734" spans="1:10" customFormat="1" ht="18" customHeight="1" x14ac:dyDescent="0.25">
      <c r="A734" s="318" t="s">
        <v>2290</v>
      </c>
      <c r="B734" s="317" t="s">
        <v>2413</v>
      </c>
      <c r="C734" s="140" t="s">
        <v>2414</v>
      </c>
      <c r="D734" s="8" t="s">
        <v>53</v>
      </c>
      <c r="E734" s="219">
        <v>5</v>
      </c>
      <c r="F734" s="134"/>
      <c r="G734" s="327"/>
      <c r="J734" s="60"/>
    </row>
    <row r="735" spans="1:10" customFormat="1" ht="18" customHeight="1" x14ac:dyDescent="0.25">
      <c r="A735" s="318" t="s">
        <v>2291</v>
      </c>
      <c r="B735" s="317" t="s">
        <v>2415</v>
      </c>
      <c r="C735" s="140" t="s">
        <v>2416</v>
      </c>
      <c r="D735" s="8" t="s">
        <v>53</v>
      </c>
      <c r="E735" s="219">
        <v>1</v>
      </c>
      <c r="F735" s="134"/>
      <c r="G735" s="327"/>
      <c r="J735" s="60"/>
    </row>
    <row r="736" spans="1:10" customFormat="1" ht="18" customHeight="1" x14ac:dyDescent="0.25">
      <c r="A736" s="318" t="s">
        <v>2292</v>
      </c>
      <c r="B736" s="317" t="s">
        <v>2417</v>
      </c>
      <c r="C736" s="140" t="s">
        <v>2418</v>
      </c>
      <c r="D736" s="8" t="s">
        <v>53</v>
      </c>
      <c r="E736" s="219">
        <v>3</v>
      </c>
      <c r="F736" s="134"/>
      <c r="G736" s="327"/>
      <c r="J736" s="60"/>
    </row>
    <row r="737" spans="1:10" customFormat="1" ht="18" customHeight="1" x14ac:dyDescent="0.25">
      <c r="A737" s="318" t="s">
        <v>2293</v>
      </c>
      <c r="B737" s="317" t="s">
        <v>2419</v>
      </c>
      <c r="C737" s="140" t="s">
        <v>2420</v>
      </c>
      <c r="D737" s="8" t="s">
        <v>53</v>
      </c>
      <c r="E737" s="219">
        <v>21</v>
      </c>
      <c r="F737" s="134"/>
      <c r="G737" s="327"/>
      <c r="J737" s="60"/>
    </row>
    <row r="738" spans="1:10" customFormat="1" ht="18" customHeight="1" x14ac:dyDescent="0.25">
      <c r="A738" s="318" t="s">
        <v>2294</v>
      </c>
      <c r="B738" s="317" t="s">
        <v>2421</v>
      </c>
      <c r="C738" s="140" t="s">
        <v>2422</v>
      </c>
      <c r="D738" s="8" t="s">
        <v>53</v>
      </c>
      <c r="E738" s="219">
        <v>39</v>
      </c>
      <c r="F738" s="134"/>
      <c r="G738" s="327"/>
      <c r="J738" s="60"/>
    </row>
    <row r="739" spans="1:10" customFormat="1" ht="18" customHeight="1" x14ac:dyDescent="0.25">
      <c r="A739" s="318" t="s">
        <v>2295</v>
      </c>
      <c r="B739" s="317" t="s">
        <v>2423</v>
      </c>
      <c r="C739" s="140" t="s">
        <v>2424</v>
      </c>
      <c r="D739" s="8" t="s">
        <v>53</v>
      </c>
      <c r="E739" s="219">
        <v>12</v>
      </c>
      <c r="F739" s="134"/>
      <c r="G739" s="327"/>
      <c r="J739" s="60"/>
    </row>
    <row r="740" spans="1:10" customFormat="1" ht="18" customHeight="1" x14ac:dyDescent="0.25">
      <c r="A740" s="318" t="s">
        <v>2296</v>
      </c>
      <c r="B740" s="317" t="s">
        <v>2425</v>
      </c>
      <c r="C740" s="140" t="s">
        <v>2426</v>
      </c>
      <c r="D740" s="8" t="s">
        <v>53</v>
      </c>
      <c r="E740" s="219">
        <v>47</v>
      </c>
      <c r="F740" s="134"/>
      <c r="G740" s="327"/>
      <c r="J740" s="60"/>
    </row>
    <row r="741" spans="1:10" customFormat="1" ht="18" customHeight="1" x14ac:dyDescent="0.25">
      <c r="A741" s="318" t="s">
        <v>2297</v>
      </c>
      <c r="B741" s="317" t="s">
        <v>2427</v>
      </c>
      <c r="C741" s="140" t="s">
        <v>2428</v>
      </c>
      <c r="D741" s="8" t="s">
        <v>53</v>
      </c>
      <c r="E741" s="219">
        <v>47</v>
      </c>
      <c r="F741" s="134"/>
      <c r="G741" s="327"/>
      <c r="J741" s="60"/>
    </row>
    <row r="742" spans="1:10" customFormat="1" ht="77.25" customHeight="1" x14ac:dyDescent="0.25">
      <c r="A742" s="318" t="s">
        <v>2298</v>
      </c>
      <c r="B742" s="317" t="s">
        <v>2429</v>
      </c>
      <c r="C742" s="140" t="s">
        <v>2430</v>
      </c>
      <c r="D742" s="8" t="s">
        <v>53</v>
      </c>
      <c r="E742" s="219">
        <v>47</v>
      </c>
      <c r="F742" s="134"/>
      <c r="G742" s="327"/>
      <c r="J742" s="60"/>
    </row>
    <row r="743" spans="1:10" customFormat="1" ht="34.5" customHeight="1" x14ac:dyDescent="0.25">
      <c r="A743" s="318" t="s">
        <v>2299</v>
      </c>
      <c r="B743" s="317" t="s">
        <v>2431</v>
      </c>
      <c r="C743" s="140" t="s">
        <v>2432</v>
      </c>
      <c r="D743" s="8" t="s">
        <v>53</v>
      </c>
      <c r="E743" s="219">
        <v>3</v>
      </c>
      <c r="F743" s="134"/>
      <c r="G743" s="327"/>
      <c r="J743" s="60"/>
    </row>
    <row r="744" spans="1:10" customFormat="1" ht="50.1" customHeight="1" x14ac:dyDescent="0.25">
      <c r="A744" s="318" t="s">
        <v>2300</v>
      </c>
      <c r="B744" s="317" t="s">
        <v>2433</v>
      </c>
      <c r="C744" s="140" t="s">
        <v>2434</v>
      </c>
      <c r="D744" s="8" t="s">
        <v>53</v>
      </c>
      <c r="E744" s="219">
        <v>3</v>
      </c>
      <c r="F744" s="134"/>
      <c r="G744" s="327"/>
      <c r="J744" s="60"/>
    </row>
    <row r="745" spans="1:10" s="230" customFormat="1" ht="50.1" customHeight="1" x14ac:dyDescent="0.25">
      <c r="A745" s="313"/>
      <c r="B745" s="317"/>
      <c r="C745" s="13" t="s">
        <v>1504</v>
      </c>
      <c r="D745" s="2" t="s">
        <v>31</v>
      </c>
      <c r="E745" s="219"/>
      <c r="F745" s="11"/>
      <c r="G745" s="223"/>
    </row>
    <row r="746" spans="1:10" s="230" customFormat="1" ht="11.25" customHeight="1" x14ac:dyDescent="0.25">
      <c r="A746" s="313"/>
      <c r="B746" s="317"/>
      <c r="C746" s="13"/>
      <c r="D746" s="2"/>
      <c r="E746" s="219"/>
      <c r="F746" s="11"/>
      <c r="G746" s="223"/>
    </row>
    <row r="747" spans="1:10" s="230" customFormat="1" ht="18" customHeight="1" x14ac:dyDescent="0.25">
      <c r="A747" s="313" t="s">
        <v>1505</v>
      </c>
      <c r="B747" s="317"/>
      <c r="C747" s="6" t="s">
        <v>1506</v>
      </c>
      <c r="D747" s="6"/>
      <c r="E747" s="219"/>
      <c r="F747" s="50"/>
      <c r="G747" s="224"/>
    </row>
    <row r="748" spans="1:10" s="230" customFormat="1" ht="18" customHeight="1" x14ac:dyDescent="0.25">
      <c r="A748" s="318" t="s">
        <v>1507</v>
      </c>
      <c r="B748" s="317" t="s">
        <v>1982</v>
      </c>
      <c r="C748" s="140" t="s">
        <v>2435</v>
      </c>
      <c r="D748" s="8" t="s">
        <v>53</v>
      </c>
      <c r="E748" s="219">
        <v>1</v>
      </c>
      <c r="F748" s="134"/>
      <c r="G748" s="134"/>
    </row>
    <row r="749" spans="1:10" s="230" customFormat="1" ht="18" customHeight="1" x14ac:dyDescent="0.25">
      <c r="A749" s="318" t="s">
        <v>1508</v>
      </c>
      <c r="B749" s="317" t="s">
        <v>1983</v>
      </c>
      <c r="C749" s="140" t="s">
        <v>2436</v>
      </c>
      <c r="D749" s="8" t="s">
        <v>53</v>
      </c>
      <c r="E749" s="219">
        <v>2</v>
      </c>
      <c r="F749" s="134"/>
      <c r="G749" s="134"/>
    </row>
    <row r="750" spans="1:10" s="230" customFormat="1" ht="18" customHeight="1" x14ac:dyDescent="0.25">
      <c r="A750" s="318" t="s">
        <v>1509</v>
      </c>
      <c r="B750" s="317" t="s">
        <v>1984</v>
      </c>
      <c r="C750" s="140" t="s">
        <v>2437</v>
      </c>
      <c r="D750" s="8" t="s">
        <v>53</v>
      </c>
      <c r="E750" s="219">
        <v>5</v>
      </c>
      <c r="F750" s="134"/>
      <c r="G750" s="134"/>
    </row>
    <row r="751" spans="1:10" s="230" customFormat="1" ht="18" customHeight="1" x14ac:dyDescent="0.25">
      <c r="A751" s="318" t="s">
        <v>1510</v>
      </c>
      <c r="B751" s="317" t="s">
        <v>1985</v>
      </c>
      <c r="C751" s="140" t="s">
        <v>2438</v>
      </c>
      <c r="D751" s="8" t="s">
        <v>53</v>
      </c>
      <c r="E751" s="219">
        <v>15</v>
      </c>
      <c r="F751" s="134"/>
      <c r="G751" s="134"/>
    </row>
    <row r="752" spans="1:10" s="230" customFormat="1" ht="32.25" customHeight="1" x14ac:dyDescent="0.25">
      <c r="A752" s="318" t="s">
        <v>1511</v>
      </c>
      <c r="B752" s="317" t="s">
        <v>1986</v>
      </c>
      <c r="C752" s="140" t="s">
        <v>2439</v>
      </c>
      <c r="D752" s="8" t="s">
        <v>53</v>
      </c>
      <c r="E752" s="219">
        <v>8</v>
      </c>
      <c r="F752" s="134"/>
      <c r="G752" s="134"/>
    </row>
    <row r="753" spans="1:7" s="230" customFormat="1" ht="18" customHeight="1" x14ac:dyDescent="0.25">
      <c r="A753" s="318" t="s">
        <v>1512</v>
      </c>
      <c r="B753" s="317" t="s">
        <v>1987</v>
      </c>
      <c r="C753" s="140" t="s">
        <v>2440</v>
      </c>
      <c r="D753" s="8" t="s">
        <v>53</v>
      </c>
      <c r="E753" s="219">
        <v>1</v>
      </c>
      <c r="F753" s="134"/>
      <c r="G753" s="134"/>
    </row>
    <row r="754" spans="1:7" s="230" customFormat="1" ht="18" customHeight="1" x14ac:dyDescent="0.25">
      <c r="A754" s="318" t="s">
        <v>1513</v>
      </c>
      <c r="B754" s="317" t="s">
        <v>1988</v>
      </c>
      <c r="C754" s="140" t="s">
        <v>2441</v>
      </c>
      <c r="D754" s="8" t="s">
        <v>53</v>
      </c>
      <c r="E754" s="219">
        <v>15</v>
      </c>
      <c r="F754" s="134"/>
      <c r="G754" s="134"/>
    </row>
    <row r="755" spans="1:7" s="230" customFormat="1" ht="18" customHeight="1" x14ac:dyDescent="0.25">
      <c r="A755" s="318" t="s">
        <v>1514</v>
      </c>
      <c r="B755" s="317" t="s">
        <v>1989</v>
      </c>
      <c r="C755" s="140" t="s">
        <v>2442</v>
      </c>
      <c r="D755" s="8" t="s">
        <v>53</v>
      </c>
      <c r="E755" s="219">
        <v>210</v>
      </c>
      <c r="F755" s="134"/>
      <c r="G755" s="134"/>
    </row>
    <row r="756" spans="1:7" s="230" customFormat="1" ht="18" customHeight="1" x14ac:dyDescent="0.25">
      <c r="A756" s="318" t="s">
        <v>1515</v>
      </c>
      <c r="B756" s="317" t="s">
        <v>1990</v>
      </c>
      <c r="C756" s="140" t="s">
        <v>2443</v>
      </c>
      <c r="D756" s="8" t="s">
        <v>53</v>
      </c>
      <c r="E756" s="219">
        <v>210</v>
      </c>
      <c r="F756" s="134"/>
      <c r="G756" s="134"/>
    </row>
    <row r="757" spans="1:7" s="230" customFormat="1" ht="18" customHeight="1" x14ac:dyDescent="0.25">
      <c r="A757" s="318" t="s">
        <v>1516</v>
      </c>
      <c r="B757" s="317" t="s">
        <v>1991</v>
      </c>
      <c r="C757" s="140" t="s">
        <v>2444</v>
      </c>
      <c r="D757" s="8" t="s">
        <v>53</v>
      </c>
      <c r="E757" s="219">
        <v>1</v>
      </c>
      <c r="F757" s="134"/>
      <c r="G757" s="134"/>
    </row>
    <row r="758" spans="1:7" s="15" customFormat="1" ht="18" customHeight="1" x14ac:dyDescent="0.25">
      <c r="A758" s="318" t="s">
        <v>1517</v>
      </c>
      <c r="B758" s="317" t="s">
        <v>1992</v>
      </c>
      <c r="C758" s="140" t="s">
        <v>2445</v>
      </c>
      <c r="D758" s="8" t="s">
        <v>53</v>
      </c>
      <c r="E758" s="219">
        <v>7</v>
      </c>
      <c r="F758" s="134"/>
      <c r="G758" s="134"/>
    </row>
    <row r="759" spans="1:7" s="15" customFormat="1" ht="18" customHeight="1" x14ac:dyDescent="0.25">
      <c r="A759" s="318" t="s">
        <v>1518</v>
      </c>
      <c r="B759" s="317" t="s">
        <v>1993</v>
      </c>
      <c r="C759" s="140" t="s">
        <v>2446</v>
      </c>
      <c r="D759" s="8" t="s">
        <v>53</v>
      </c>
      <c r="E759" s="219">
        <v>7</v>
      </c>
      <c r="F759" s="134"/>
      <c r="G759" s="134"/>
    </row>
    <row r="760" spans="1:7" s="15" customFormat="1" ht="18" customHeight="1" x14ac:dyDescent="0.25">
      <c r="A760" s="313"/>
      <c r="B760" s="317"/>
      <c r="C760" s="13" t="s">
        <v>1519</v>
      </c>
      <c r="D760" s="2" t="s">
        <v>31</v>
      </c>
      <c r="E760" s="219"/>
      <c r="F760" s="11"/>
      <c r="G760" s="14"/>
    </row>
    <row r="761" spans="1:7" s="15" customFormat="1" ht="18" customHeight="1" x14ac:dyDescent="0.25">
      <c r="A761" s="313"/>
      <c r="B761" s="317"/>
      <c r="C761" s="13"/>
      <c r="D761" s="2"/>
      <c r="E761" s="219"/>
      <c r="F761" s="11"/>
      <c r="G761" s="223"/>
    </row>
    <row r="762" spans="1:7" s="230" customFormat="1" ht="18" customHeight="1" x14ac:dyDescent="0.25">
      <c r="A762" s="313" t="s">
        <v>1520</v>
      </c>
      <c r="B762" s="317"/>
      <c r="C762" s="6" t="s">
        <v>1521</v>
      </c>
      <c r="D762" s="6"/>
      <c r="E762" s="219"/>
      <c r="F762" s="50"/>
      <c r="G762" s="224"/>
    </row>
    <row r="763" spans="1:7" s="230" customFormat="1" ht="18" customHeight="1" x14ac:dyDescent="0.25">
      <c r="A763" s="318" t="s">
        <v>1522</v>
      </c>
      <c r="B763" s="317" t="s">
        <v>1994</v>
      </c>
      <c r="C763" s="140" t="s">
        <v>2447</v>
      </c>
      <c r="D763" s="8" t="s">
        <v>53</v>
      </c>
      <c r="E763" s="219">
        <v>1</v>
      </c>
      <c r="F763" s="134"/>
      <c r="G763" s="134"/>
    </row>
    <row r="764" spans="1:7" s="230" customFormat="1" ht="18" customHeight="1" x14ac:dyDescent="0.25">
      <c r="A764" s="318" t="s">
        <v>1523</v>
      </c>
      <c r="B764" s="317" t="s">
        <v>1995</v>
      </c>
      <c r="C764" s="140" t="s">
        <v>2448</v>
      </c>
      <c r="D764" s="8" t="s">
        <v>246</v>
      </c>
      <c r="E764" s="219">
        <v>2</v>
      </c>
      <c r="F764" s="134"/>
      <c r="G764" s="134"/>
    </row>
    <row r="765" spans="1:7" s="230" customFormat="1" ht="18" customHeight="1" x14ac:dyDescent="0.25">
      <c r="A765" s="318" t="s">
        <v>1524</v>
      </c>
      <c r="B765" s="317" t="s">
        <v>1996</v>
      </c>
      <c r="C765" s="140" t="s">
        <v>2449</v>
      </c>
      <c r="D765" s="8" t="s">
        <v>53</v>
      </c>
      <c r="E765" s="219">
        <v>275</v>
      </c>
      <c r="F765" s="134"/>
      <c r="G765" s="134"/>
    </row>
    <row r="766" spans="1:7" s="230" customFormat="1" ht="63.75" customHeight="1" x14ac:dyDescent="0.25">
      <c r="A766" s="318" t="s">
        <v>1525</v>
      </c>
      <c r="B766" s="317" t="s">
        <v>1997</v>
      </c>
      <c r="C766" s="140" t="s">
        <v>2450</v>
      </c>
      <c r="D766" s="8" t="s">
        <v>53</v>
      </c>
      <c r="E766" s="219">
        <v>8</v>
      </c>
      <c r="F766" s="134"/>
      <c r="G766" s="134"/>
    </row>
    <row r="767" spans="1:7" s="230" customFormat="1" ht="34.5" customHeight="1" x14ac:dyDescent="0.25">
      <c r="A767" s="318" t="s">
        <v>1526</v>
      </c>
      <c r="B767" s="317" t="s">
        <v>1998</v>
      </c>
      <c r="C767" s="140" t="s">
        <v>2451</v>
      </c>
      <c r="D767" s="8" t="s">
        <v>53</v>
      </c>
      <c r="E767" s="219">
        <v>8</v>
      </c>
      <c r="F767" s="134"/>
      <c r="G767" s="134"/>
    </row>
    <row r="768" spans="1:7" s="230" customFormat="1" ht="18" customHeight="1" x14ac:dyDescent="0.25">
      <c r="A768" s="318" t="s">
        <v>1527</v>
      </c>
      <c r="B768" s="317" t="s">
        <v>1999</v>
      </c>
      <c r="C768" s="140" t="s">
        <v>2452</v>
      </c>
      <c r="D768" s="8" t="s">
        <v>53</v>
      </c>
      <c r="E768" s="219">
        <v>5</v>
      </c>
      <c r="F768" s="134"/>
      <c r="G768" s="134"/>
    </row>
    <row r="769" spans="1:7" s="230" customFormat="1" ht="18" customHeight="1" x14ac:dyDescent="0.25">
      <c r="A769" s="318" t="s">
        <v>1528</v>
      </c>
      <c r="B769" s="317" t="s">
        <v>2000</v>
      </c>
      <c r="C769" s="140" t="s">
        <v>2453</v>
      </c>
      <c r="D769" s="8" t="s">
        <v>53</v>
      </c>
      <c r="E769" s="219">
        <v>20</v>
      </c>
      <c r="F769" s="134"/>
      <c r="G769" s="134"/>
    </row>
    <row r="770" spans="1:7" s="230" customFormat="1" ht="36.75" customHeight="1" x14ac:dyDescent="0.25">
      <c r="A770" s="318" t="s">
        <v>1529</v>
      </c>
      <c r="B770" s="317" t="s">
        <v>2001</v>
      </c>
      <c r="C770" s="140" t="s">
        <v>2454</v>
      </c>
      <c r="D770" s="8" t="s">
        <v>53</v>
      </c>
      <c r="E770" s="219">
        <v>9</v>
      </c>
      <c r="F770" s="134"/>
      <c r="G770" s="134"/>
    </row>
    <row r="771" spans="1:7" s="230" customFormat="1" ht="18" customHeight="1" x14ac:dyDescent="0.25">
      <c r="A771" s="318" t="s">
        <v>1530</v>
      </c>
      <c r="B771" s="317" t="s">
        <v>2002</v>
      </c>
      <c r="C771" s="140" t="s">
        <v>2455</v>
      </c>
      <c r="D771" s="8" t="s">
        <v>53</v>
      </c>
      <c r="E771" s="219">
        <v>4</v>
      </c>
      <c r="F771" s="134"/>
      <c r="G771" s="134"/>
    </row>
    <row r="772" spans="1:7" s="230" customFormat="1" ht="18" customHeight="1" x14ac:dyDescent="0.25">
      <c r="A772" s="318" t="s">
        <v>1531</v>
      </c>
      <c r="B772" s="317" t="s">
        <v>2003</v>
      </c>
      <c r="C772" s="140" t="s">
        <v>2456</v>
      </c>
      <c r="D772" s="8" t="s">
        <v>53</v>
      </c>
      <c r="E772" s="219">
        <v>9</v>
      </c>
      <c r="F772" s="134"/>
      <c r="G772" s="134"/>
    </row>
    <row r="773" spans="1:7" s="15" customFormat="1" ht="18" customHeight="1" x14ac:dyDescent="0.25">
      <c r="A773" s="318" t="s">
        <v>1532</v>
      </c>
      <c r="B773" s="317" t="s">
        <v>2004</v>
      </c>
      <c r="C773" s="140" t="s">
        <v>2457</v>
      </c>
      <c r="D773" s="8" t="s">
        <v>53</v>
      </c>
      <c r="E773" s="219">
        <v>28</v>
      </c>
      <c r="F773" s="134"/>
      <c r="G773" s="134"/>
    </row>
    <row r="774" spans="1:7" s="15" customFormat="1" ht="18" customHeight="1" x14ac:dyDescent="0.25">
      <c r="A774" s="318" t="s">
        <v>1533</v>
      </c>
      <c r="B774" s="317" t="s">
        <v>2005</v>
      </c>
      <c r="C774" s="140" t="s">
        <v>2458</v>
      </c>
      <c r="D774" s="8" t="s">
        <v>53</v>
      </c>
      <c r="E774" s="219">
        <v>28</v>
      </c>
      <c r="F774" s="134"/>
      <c r="G774" s="134"/>
    </row>
    <row r="775" spans="1:7" s="15" customFormat="1" ht="18" customHeight="1" x14ac:dyDescent="0.25">
      <c r="A775" s="318" t="s">
        <v>1534</v>
      </c>
      <c r="B775" s="317" t="s">
        <v>2006</v>
      </c>
      <c r="C775" s="140" t="s">
        <v>2459</v>
      </c>
      <c r="D775" s="8" t="s">
        <v>53</v>
      </c>
      <c r="E775" s="219">
        <v>2</v>
      </c>
      <c r="F775" s="134"/>
      <c r="G775" s="134"/>
    </row>
    <row r="776" spans="1:7" s="230" customFormat="1" ht="18" customHeight="1" x14ac:dyDescent="0.25">
      <c r="A776" s="318" t="s">
        <v>1535</v>
      </c>
      <c r="B776" s="317" t="s">
        <v>2007</v>
      </c>
      <c r="C776" s="140" t="s">
        <v>2460</v>
      </c>
      <c r="D776" s="8" t="s">
        <v>53</v>
      </c>
      <c r="E776" s="219">
        <v>2</v>
      </c>
      <c r="F776" s="134"/>
      <c r="G776" s="134"/>
    </row>
    <row r="777" spans="1:7" s="230" customFormat="1" ht="92.25" customHeight="1" x14ac:dyDescent="0.25">
      <c r="A777" s="318" t="s">
        <v>1536</v>
      </c>
      <c r="B777" s="317" t="s">
        <v>2008</v>
      </c>
      <c r="C777" s="140" t="s">
        <v>2461</v>
      </c>
      <c r="D777" s="8" t="s">
        <v>53</v>
      </c>
      <c r="E777" s="219">
        <v>2</v>
      </c>
      <c r="F777" s="134"/>
      <c r="G777" s="134"/>
    </row>
    <row r="778" spans="1:7" s="230" customFormat="1" ht="48" customHeight="1" x14ac:dyDescent="0.25">
      <c r="A778" s="318" t="s">
        <v>1537</v>
      </c>
      <c r="B778" s="317" t="s">
        <v>2009</v>
      </c>
      <c r="C778" s="140" t="s">
        <v>2462</v>
      </c>
      <c r="D778" s="8" t="s">
        <v>53</v>
      </c>
      <c r="E778" s="219">
        <v>1</v>
      </c>
      <c r="F778" s="134"/>
      <c r="G778" s="134"/>
    </row>
    <row r="779" spans="1:7" s="230" customFormat="1" ht="50.25" customHeight="1" x14ac:dyDescent="0.25">
      <c r="A779" s="318" t="s">
        <v>2010</v>
      </c>
      <c r="B779" s="317" t="s">
        <v>2011</v>
      </c>
      <c r="C779" s="140" t="s">
        <v>2463</v>
      </c>
      <c r="D779" s="8" t="s">
        <v>53</v>
      </c>
      <c r="E779" s="219">
        <v>1</v>
      </c>
      <c r="F779" s="134"/>
      <c r="G779" s="134"/>
    </row>
    <row r="780" spans="1:7" s="230" customFormat="1" ht="18" customHeight="1" x14ac:dyDescent="0.25">
      <c r="A780" s="313"/>
      <c r="B780" s="317"/>
      <c r="C780" s="13" t="s">
        <v>1538</v>
      </c>
      <c r="D780" s="2" t="s">
        <v>31</v>
      </c>
      <c r="E780" s="219"/>
      <c r="F780" s="11"/>
      <c r="G780" s="14"/>
    </row>
    <row r="781" spans="1:7" s="230" customFormat="1" ht="12.75" customHeight="1" x14ac:dyDescent="0.25">
      <c r="A781" s="313"/>
      <c r="B781" s="317"/>
      <c r="C781" s="13"/>
      <c r="D781" s="2"/>
      <c r="E781" s="219"/>
      <c r="F781" s="11"/>
      <c r="G781" s="223"/>
    </row>
    <row r="782" spans="1:7" s="230" customFormat="1" ht="18" customHeight="1" x14ac:dyDescent="0.25">
      <c r="A782" s="313" t="s">
        <v>1539</v>
      </c>
      <c r="B782" s="317"/>
      <c r="C782" s="6" t="s">
        <v>1540</v>
      </c>
      <c r="D782" s="6"/>
      <c r="E782" s="219"/>
      <c r="F782" s="50"/>
      <c r="G782" s="224"/>
    </row>
    <row r="783" spans="1:7" s="230" customFormat="1" ht="18" customHeight="1" x14ac:dyDescent="0.25">
      <c r="A783" s="318" t="s">
        <v>1541</v>
      </c>
      <c r="B783" s="317" t="s">
        <v>2012</v>
      </c>
      <c r="C783" s="140" t="s">
        <v>2464</v>
      </c>
      <c r="D783" s="8" t="s">
        <v>53</v>
      </c>
      <c r="E783" s="219">
        <v>1</v>
      </c>
      <c r="F783" s="134"/>
      <c r="G783" s="134"/>
    </row>
    <row r="784" spans="1:7" s="230" customFormat="1" ht="18" customHeight="1" x14ac:dyDescent="0.25">
      <c r="A784" s="318" t="s">
        <v>1542</v>
      </c>
      <c r="B784" s="317" t="s">
        <v>2013</v>
      </c>
      <c r="C784" s="140" t="s">
        <v>2465</v>
      </c>
      <c r="D784" s="8" t="s">
        <v>53</v>
      </c>
      <c r="E784" s="219">
        <v>1</v>
      </c>
      <c r="F784" s="134"/>
      <c r="G784" s="134"/>
    </row>
    <row r="785" spans="1:7" s="230" customFormat="1" ht="18" customHeight="1" x14ac:dyDescent="0.25">
      <c r="A785" s="318" t="s">
        <v>1543</v>
      </c>
      <c r="B785" s="317" t="s">
        <v>2014</v>
      </c>
      <c r="C785" s="140" t="s">
        <v>2466</v>
      </c>
      <c r="D785" s="8" t="s">
        <v>53</v>
      </c>
      <c r="E785" s="219">
        <v>1</v>
      </c>
      <c r="F785" s="134"/>
      <c r="G785" s="134"/>
    </row>
    <row r="786" spans="1:7" s="230" customFormat="1" ht="18" customHeight="1" x14ac:dyDescent="0.25">
      <c r="A786" s="318" t="s">
        <v>1544</v>
      </c>
      <c r="B786" s="317" t="s">
        <v>2015</v>
      </c>
      <c r="C786" s="140" t="s">
        <v>2467</v>
      </c>
      <c r="D786" s="8" t="s">
        <v>53</v>
      </c>
      <c r="E786" s="219">
        <v>1</v>
      </c>
      <c r="F786" s="134"/>
      <c r="G786" s="134"/>
    </row>
    <row r="787" spans="1:7" s="230" customFormat="1" ht="48" customHeight="1" x14ac:dyDescent="0.25">
      <c r="A787" s="329"/>
      <c r="B787" s="317"/>
      <c r="C787" s="13" t="s">
        <v>1545</v>
      </c>
      <c r="D787" s="2" t="s">
        <v>31</v>
      </c>
      <c r="E787" s="219"/>
      <c r="F787" s="11"/>
      <c r="G787" s="14"/>
    </row>
    <row r="788" spans="1:7" s="230" customFormat="1" ht="18" customHeight="1" x14ac:dyDescent="0.25">
      <c r="A788" s="329"/>
      <c r="B788" s="317"/>
      <c r="C788" s="13"/>
      <c r="D788" s="2"/>
      <c r="E788" s="219"/>
      <c r="F788" s="11"/>
      <c r="G788" s="223"/>
    </row>
    <row r="789" spans="1:7" s="230" customFormat="1" ht="18" customHeight="1" x14ac:dyDescent="0.25">
      <c r="A789" s="329" t="s">
        <v>1546</v>
      </c>
      <c r="B789" s="317"/>
      <c r="C789" s="83" t="s">
        <v>1547</v>
      </c>
      <c r="D789" s="6"/>
      <c r="E789" s="219"/>
      <c r="F789" s="50"/>
      <c r="G789" s="224"/>
    </row>
    <row r="790" spans="1:7" s="230" customFormat="1" ht="18" customHeight="1" x14ac:dyDescent="0.25">
      <c r="A790" s="318" t="s">
        <v>1548</v>
      </c>
      <c r="B790" s="317" t="s">
        <v>2016</v>
      </c>
      <c r="C790" s="140" t="s">
        <v>2468</v>
      </c>
      <c r="D790" s="8" t="s">
        <v>53</v>
      </c>
      <c r="E790" s="219">
        <v>1</v>
      </c>
      <c r="F790" s="134"/>
      <c r="G790" s="134"/>
    </row>
    <row r="791" spans="1:7" s="230" customFormat="1" ht="29.25" customHeight="1" x14ac:dyDescent="0.25">
      <c r="A791" s="318" t="s">
        <v>1549</v>
      </c>
      <c r="B791" s="317" t="s">
        <v>2017</v>
      </c>
      <c r="C791" s="140" t="s">
        <v>2469</v>
      </c>
      <c r="D791" s="8" t="s">
        <v>53</v>
      </c>
      <c r="E791" s="219">
        <v>1</v>
      </c>
      <c r="F791" s="134"/>
      <c r="G791" s="134"/>
    </row>
    <row r="792" spans="1:7" s="230" customFormat="1" ht="18" customHeight="1" x14ac:dyDescent="0.25">
      <c r="A792" s="318" t="s">
        <v>1550</v>
      </c>
      <c r="B792" s="317" t="s">
        <v>2018</v>
      </c>
      <c r="C792" s="140" t="s">
        <v>2470</v>
      </c>
      <c r="D792" s="8" t="s">
        <v>53</v>
      </c>
      <c r="E792" s="219">
        <v>1</v>
      </c>
      <c r="F792" s="134"/>
      <c r="G792" s="134"/>
    </row>
    <row r="793" spans="1:7" s="15" customFormat="1" ht="18" customHeight="1" x14ac:dyDescent="0.25">
      <c r="A793" s="318" t="s">
        <v>1551</v>
      </c>
      <c r="B793" s="317" t="s">
        <v>2019</v>
      </c>
      <c r="C793" s="140" t="s">
        <v>2471</v>
      </c>
      <c r="D793" s="8" t="s">
        <v>53</v>
      </c>
      <c r="E793" s="219">
        <v>1</v>
      </c>
      <c r="F793" s="134"/>
      <c r="G793" s="134"/>
    </row>
    <row r="794" spans="1:7" s="15" customFormat="1" ht="18" customHeight="1" x14ac:dyDescent="0.25">
      <c r="A794" s="318" t="s">
        <v>1552</v>
      </c>
      <c r="B794" s="317" t="s">
        <v>2020</v>
      </c>
      <c r="C794" s="140" t="s">
        <v>2472</v>
      </c>
      <c r="D794" s="8" t="s">
        <v>53</v>
      </c>
      <c r="E794" s="219">
        <v>1</v>
      </c>
      <c r="F794" s="134"/>
      <c r="G794" s="134"/>
    </row>
    <row r="795" spans="1:7" s="15" customFormat="1" ht="18" customHeight="1" x14ac:dyDescent="0.25">
      <c r="A795" s="318" t="s">
        <v>1553</v>
      </c>
      <c r="B795" s="317" t="s">
        <v>2021</v>
      </c>
      <c r="C795" s="140" t="s">
        <v>2473</v>
      </c>
      <c r="D795" s="8" t="s">
        <v>53</v>
      </c>
      <c r="E795" s="219">
        <v>80</v>
      </c>
      <c r="F795" s="134"/>
      <c r="G795" s="134"/>
    </row>
    <row r="796" spans="1:7" s="15" customFormat="1" ht="18" customHeight="1" x14ac:dyDescent="0.25">
      <c r="A796" s="318" t="s">
        <v>1554</v>
      </c>
      <c r="B796" s="317" t="s">
        <v>2022</v>
      </c>
      <c r="C796" s="140" t="s">
        <v>2474</v>
      </c>
      <c r="D796" s="8" t="s">
        <v>53</v>
      </c>
      <c r="E796" s="219">
        <v>1</v>
      </c>
      <c r="F796" s="134"/>
      <c r="G796" s="134"/>
    </row>
    <row r="797" spans="1:7" s="15" customFormat="1" ht="18" customHeight="1" x14ac:dyDescent="0.25">
      <c r="A797" s="318" t="s">
        <v>1555</v>
      </c>
      <c r="B797" s="317" t="s">
        <v>2023</v>
      </c>
      <c r="C797" s="140" t="s">
        <v>2460</v>
      </c>
      <c r="D797" s="8" t="s">
        <v>53</v>
      </c>
      <c r="E797" s="219">
        <v>2</v>
      </c>
      <c r="F797" s="134"/>
      <c r="G797" s="134"/>
    </row>
    <row r="798" spans="1:7" s="15" customFormat="1" ht="18" customHeight="1" x14ac:dyDescent="0.25">
      <c r="A798" s="318" t="s">
        <v>1556</v>
      </c>
      <c r="B798" s="317" t="s">
        <v>2024</v>
      </c>
      <c r="C798" s="140" t="s">
        <v>2461</v>
      </c>
      <c r="D798" s="8" t="s">
        <v>53</v>
      </c>
      <c r="E798" s="219">
        <v>2</v>
      </c>
      <c r="F798" s="134"/>
      <c r="G798" s="134"/>
    </row>
    <row r="799" spans="1:7" s="230" customFormat="1" ht="18" customHeight="1" x14ac:dyDescent="0.25">
      <c r="A799" s="329"/>
      <c r="B799" s="317"/>
      <c r="C799" s="13" t="s">
        <v>1557</v>
      </c>
      <c r="D799" s="2" t="s">
        <v>31</v>
      </c>
      <c r="E799" s="219"/>
      <c r="F799" s="11"/>
      <c r="G799" s="14"/>
    </row>
    <row r="800" spans="1:7" s="15" customFormat="1" ht="18" customHeight="1" x14ac:dyDescent="0.25">
      <c r="A800" s="329"/>
      <c r="B800" s="317"/>
      <c r="C800" s="13"/>
      <c r="D800" s="2"/>
      <c r="E800" s="219"/>
      <c r="F800" s="11"/>
      <c r="G800" s="223"/>
    </row>
    <row r="801" spans="1:7" s="15" customFormat="1" ht="18" customHeight="1" x14ac:dyDescent="0.25">
      <c r="A801" s="329" t="s">
        <v>1558</v>
      </c>
      <c r="B801" s="317"/>
      <c r="C801" s="6" t="s">
        <v>1559</v>
      </c>
      <c r="D801" s="6"/>
      <c r="E801" s="219"/>
      <c r="F801" s="50"/>
      <c r="G801" s="224"/>
    </row>
    <row r="802" spans="1:7" s="230" customFormat="1" ht="18" customHeight="1" x14ac:dyDescent="0.25">
      <c r="A802" s="318" t="s">
        <v>1560</v>
      </c>
      <c r="B802" s="317" t="s">
        <v>2025</v>
      </c>
      <c r="C802" s="140" t="s">
        <v>2475</v>
      </c>
      <c r="D802" s="8" t="s">
        <v>53</v>
      </c>
      <c r="E802" s="219">
        <v>2</v>
      </c>
      <c r="F802" s="134"/>
      <c r="G802" s="134"/>
    </row>
    <row r="803" spans="1:7" s="230" customFormat="1" ht="18" customHeight="1" x14ac:dyDescent="0.25">
      <c r="A803" s="318" t="s">
        <v>1561</v>
      </c>
      <c r="B803" s="317" t="s">
        <v>2026</v>
      </c>
      <c r="C803" s="140" t="s">
        <v>2476</v>
      </c>
      <c r="D803" s="8" t="s">
        <v>53</v>
      </c>
      <c r="E803" s="219">
        <v>33</v>
      </c>
      <c r="F803" s="134"/>
      <c r="G803" s="134"/>
    </row>
    <row r="804" spans="1:7" s="230" customFormat="1" ht="18" customHeight="1" x14ac:dyDescent="0.25">
      <c r="A804" s="318" t="s">
        <v>1562</v>
      </c>
      <c r="B804" s="317" t="s">
        <v>2027</v>
      </c>
      <c r="C804" s="140" t="s">
        <v>2477</v>
      </c>
      <c r="D804" s="8" t="s">
        <v>53</v>
      </c>
      <c r="E804" s="219">
        <v>5</v>
      </c>
      <c r="F804" s="134"/>
      <c r="G804" s="134"/>
    </row>
    <row r="805" spans="1:7" s="230" customFormat="1" ht="18" customHeight="1" x14ac:dyDescent="0.25">
      <c r="A805" s="318" t="s">
        <v>1563</v>
      </c>
      <c r="B805" s="317" t="s">
        <v>2028</v>
      </c>
      <c r="C805" s="140" t="s">
        <v>2478</v>
      </c>
      <c r="D805" s="8" t="s">
        <v>53</v>
      </c>
      <c r="E805" s="219">
        <v>2</v>
      </c>
      <c r="F805" s="134"/>
      <c r="G805" s="134"/>
    </row>
    <row r="806" spans="1:7" s="230" customFormat="1" ht="18" customHeight="1" x14ac:dyDescent="0.25">
      <c r="A806" s="318" t="s">
        <v>1564</v>
      </c>
      <c r="B806" s="317" t="s">
        <v>2029</v>
      </c>
      <c r="C806" s="140" t="s">
        <v>2479</v>
      </c>
      <c r="D806" s="8" t="s">
        <v>53</v>
      </c>
      <c r="E806" s="219">
        <v>2</v>
      </c>
      <c r="F806" s="134"/>
      <c r="G806" s="134"/>
    </row>
    <row r="807" spans="1:7" s="230" customFormat="1" ht="18" customHeight="1" x14ac:dyDescent="0.25">
      <c r="A807" s="318" t="s">
        <v>1565</v>
      </c>
      <c r="B807" s="317" t="s">
        <v>2030</v>
      </c>
      <c r="C807" s="140" t="s">
        <v>2480</v>
      </c>
      <c r="D807" s="8" t="s">
        <v>53</v>
      </c>
      <c r="E807" s="219">
        <v>2</v>
      </c>
      <c r="F807" s="134"/>
      <c r="G807" s="134"/>
    </row>
    <row r="808" spans="1:7" s="230" customFormat="1" x14ac:dyDescent="0.25">
      <c r="A808" s="318" t="s">
        <v>1566</v>
      </c>
      <c r="B808" s="317" t="s">
        <v>2031</v>
      </c>
      <c r="C808" s="140" t="s">
        <v>2481</v>
      </c>
      <c r="D808" s="8" t="s">
        <v>53</v>
      </c>
      <c r="E808" s="219">
        <v>1</v>
      </c>
      <c r="F808" s="134"/>
      <c r="G808" s="134"/>
    </row>
    <row r="809" spans="1:7" s="230" customFormat="1" ht="30" x14ac:dyDescent="0.25">
      <c r="A809" s="318" t="s">
        <v>1567</v>
      </c>
      <c r="B809" s="317" t="s">
        <v>2032</v>
      </c>
      <c r="C809" s="140" t="s">
        <v>2482</v>
      </c>
      <c r="D809" s="8" t="s">
        <v>53</v>
      </c>
      <c r="E809" s="219">
        <v>40</v>
      </c>
      <c r="F809" s="134"/>
      <c r="G809" s="134"/>
    </row>
    <row r="810" spans="1:7" s="230" customFormat="1" ht="15.75" x14ac:dyDescent="0.25">
      <c r="A810" s="329"/>
      <c r="B810" s="317"/>
      <c r="C810" s="13" t="s">
        <v>1568</v>
      </c>
      <c r="D810" s="2" t="s">
        <v>31</v>
      </c>
      <c r="E810" s="219"/>
      <c r="F810" s="11"/>
      <c r="G810" s="14"/>
    </row>
    <row r="811" spans="1:7" s="15" customFormat="1" ht="18.75" customHeight="1" x14ac:dyDescent="0.25">
      <c r="A811" s="329"/>
      <c r="B811" s="317"/>
      <c r="C811" s="13"/>
      <c r="D811" s="2"/>
      <c r="E811" s="219"/>
      <c r="F811" s="11"/>
      <c r="G811" s="223"/>
    </row>
    <row r="812" spans="1:7" s="15" customFormat="1" ht="15.75" x14ac:dyDescent="0.25">
      <c r="A812" s="329" t="s">
        <v>1569</v>
      </c>
      <c r="B812" s="317"/>
      <c r="C812" s="6" t="s">
        <v>1570</v>
      </c>
      <c r="D812" s="6"/>
      <c r="E812" s="219"/>
      <c r="F812" s="50"/>
      <c r="G812" s="224"/>
    </row>
    <row r="813" spans="1:7" s="15" customFormat="1" ht="45" x14ac:dyDescent="0.25">
      <c r="A813" s="318" t="s">
        <v>1571</v>
      </c>
      <c r="B813" s="317" t="s">
        <v>2033</v>
      </c>
      <c r="C813" s="140" t="s">
        <v>2483</v>
      </c>
      <c r="D813" s="8" t="s">
        <v>53</v>
      </c>
      <c r="E813" s="219">
        <v>1</v>
      </c>
      <c r="F813" s="134"/>
      <c r="G813" s="134"/>
    </row>
    <row r="814" spans="1:7" s="230" customFormat="1" x14ac:dyDescent="0.25">
      <c r="A814" s="318" t="s">
        <v>1572</v>
      </c>
      <c r="B814" s="317" t="s">
        <v>2034</v>
      </c>
      <c r="C814" s="140" t="s">
        <v>2484</v>
      </c>
      <c r="D814" s="8" t="s">
        <v>53</v>
      </c>
      <c r="E814" s="219">
        <v>2</v>
      </c>
      <c r="F814" s="134"/>
      <c r="G814" s="134"/>
    </row>
    <row r="815" spans="1:7" s="230" customFormat="1" x14ac:dyDescent="0.25">
      <c r="A815" s="318" t="s">
        <v>1573</v>
      </c>
      <c r="B815" s="317" t="s">
        <v>2035</v>
      </c>
      <c r="C815" s="140" t="s">
        <v>2485</v>
      </c>
      <c r="D815" s="8" t="s">
        <v>53</v>
      </c>
      <c r="E815" s="219">
        <v>100</v>
      </c>
      <c r="F815" s="134"/>
      <c r="G815" s="134"/>
    </row>
    <row r="816" spans="1:7" s="230" customFormat="1" ht="30" x14ac:dyDescent="0.25">
      <c r="A816" s="318" t="s">
        <v>1574</v>
      </c>
      <c r="B816" s="317" t="s">
        <v>2036</v>
      </c>
      <c r="C816" s="140" t="s">
        <v>2486</v>
      </c>
      <c r="D816" s="8" t="s">
        <v>53</v>
      </c>
      <c r="E816" s="219">
        <v>11</v>
      </c>
      <c r="F816" s="134"/>
      <c r="G816" s="134"/>
    </row>
    <row r="817" spans="1:7" s="230" customFormat="1" ht="30" x14ac:dyDescent="0.25">
      <c r="A817" s="318" t="s">
        <v>1575</v>
      </c>
      <c r="B817" s="317" t="s">
        <v>2037</v>
      </c>
      <c r="C817" s="140" t="s">
        <v>2487</v>
      </c>
      <c r="D817" s="8" t="s">
        <v>53</v>
      </c>
      <c r="E817" s="219">
        <v>2</v>
      </c>
      <c r="F817" s="134"/>
      <c r="G817" s="134"/>
    </row>
    <row r="818" spans="1:7" s="230" customFormat="1" x14ac:dyDescent="0.25">
      <c r="A818" s="318" t="s">
        <v>1576</v>
      </c>
      <c r="B818" s="317" t="s">
        <v>2038</v>
      </c>
      <c r="C818" s="140" t="s">
        <v>2488</v>
      </c>
      <c r="D818" s="8" t="s">
        <v>53</v>
      </c>
      <c r="E818" s="219">
        <v>3</v>
      </c>
      <c r="F818" s="134"/>
      <c r="G818" s="134"/>
    </row>
    <row r="819" spans="1:7" s="230" customFormat="1" x14ac:dyDescent="0.25">
      <c r="A819" s="318" t="s">
        <v>1577</v>
      </c>
      <c r="B819" s="317" t="s">
        <v>2039</v>
      </c>
      <c r="C819" s="140" t="s">
        <v>2489</v>
      </c>
      <c r="D819" s="8" t="s">
        <v>53</v>
      </c>
      <c r="E819" s="219">
        <v>1</v>
      </c>
      <c r="F819" s="134"/>
      <c r="G819" s="134"/>
    </row>
    <row r="820" spans="1:7" s="230" customFormat="1" x14ac:dyDescent="0.25">
      <c r="A820" s="318" t="s">
        <v>1578</v>
      </c>
      <c r="B820" s="317" t="s">
        <v>2040</v>
      </c>
      <c r="C820" s="140" t="s">
        <v>2490</v>
      </c>
      <c r="D820" s="8" t="s">
        <v>53</v>
      </c>
      <c r="E820" s="219">
        <v>9</v>
      </c>
      <c r="F820" s="134"/>
      <c r="G820" s="134"/>
    </row>
    <row r="821" spans="1:7" s="230" customFormat="1" x14ac:dyDescent="0.25">
      <c r="A821" s="318" t="s">
        <v>1579</v>
      </c>
      <c r="B821" s="317" t="s">
        <v>2041</v>
      </c>
      <c r="C821" s="140" t="s">
        <v>2491</v>
      </c>
      <c r="D821" s="8" t="s">
        <v>53</v>
      </c>
      <c r="E821" s="219">
        <v>4</v>
      </c>
      <c r="F821" s="134"/>
      <c r="G821" s="134"/>
    </row>
    <row r="822" spans="1:7" s="15" customFormat="1" x14ac:dyDescent="0.25">
      <c r="A822" s="318" t="s">
        <v>1580</v>
      </c>
      <c r="B822" s="317" t="s">
        <v>2042</v>
      </c>
      <c r="C822" s="140" t="s">
        <v>2492</v>
      </c>
      <c r="D822" s="8" t="s">
        <v>53</v>
      </c>
      <c r="E822" s="219">
        <v>3</v>
      </c>
      <c r="F822" s="134"/>
      <c r="G822" s="134"/>
    </row>
    <row r="823" spans="1:7" s="15" customFormat="1" x14ac:dyDescent="0.25">
      <c r="A823" s="318" t="s">
        <v>1581</v>
      </c>
      <c r="B823" s="317" t="s">
        <v>2043</v>
      </c>
      <c r="C823" s="140" t="s">
        <v>2460</v>
      </c>
      <c r="D823" s="8" t="s">
        <v>53</v>
      </c>
      <c r="E823" s="219">
        <v>2</v>
      </c>
      <c r="F823" s="134"/>
      <c r="G823" s="134"/>
    </row>
    <row r="824" spans="1:7" s="230" customFormat="1" ht="30" x14ac:dyDescent="0.25">
      <c r="A824" s="318" t="s">
        <v>1582</v>
      </c>
      <c r="B824" s="317" t="s">
        <v>2044</v>
      </c>
      <c r="C824" s="140" t="s">
        <v>2461</v>
      </c>
      <c r="D824" s="8" t="s">
        <v>53</v>
      </c>
      <c r="E824" s="219">
        <v>2</v>
      </c>
      <c r="F824" s="134"/>
      <c r="G824" s="134"/>
    </row>
    <row r="825" spans="1:7" s="230" customFormat="1" ht="30" x14ac:dyDescent="0.25">
      <c r="A825" s="318" t="s">
        <v>1583</v>
      </c>
      <c r="B825" s="317" t="s">
        <v>2045</v>
      </c>
      <c r="C825" s="140" t="s">
        <v>2493</v>
      </c>
      <c r="D825" s="8" t="s">
        <v>53</v>
      </c>
      <c r="E825" s="219">
        <v>11</v>
      </c>
      <c r="F825" s="134"/>
      <c r="G825" s="134"/>
    </row>
    <row r="826" spans="1:7" s="230" customFormat="1" ht="30" x14ac:dyDescent="0.25">
      <c r="A826" s="318" t="s">
        <v>1584</v>
      </c>
      <c r="B826" s="317" t="s">
        <v>2046</v>
      </c>
      <c r="C826" s="140" t="s">
        <v>2494</v>
      </c>
      <c r="D826" s="8" t="s">
        <v>53</v>
      </c>
      <c r="E826" s="219">
        <v>2</v>
      </c>
      <c r="F826" s="134"/>
      <c r="G826" s="134"/>
    </row>
    <row r="827" spans="1:7" s="230" customFormat="1" x14ac:dyDescent="0.25">
      <c r="A827" s="318" t="s">
        <v>1585</v>
      </c>
      <c r="B827" s="317" t="s">
        <v>2047</v>
      </c>
      <c r="C827" s="140" t="s">
        <v>2495</v>
      </c>
      <c r="D827" s="8" t="s">
        <v>53</v>
      </c>
      <c r="E827" s="219">
        <v>11</v>
      </c>
      <c r="F827" s="134"/>
      <c r="G827" s="134"/>
    </row>
    <row r="828" spans="1:7" s="230" customFormat="1" x14ac:dyDescent="0.25">
      <c r="A828" s="318" t="s">
        <v>1586</v>
      </c>
      <c r="B828" s="317" t="s">
        <v>2048</v>
      </c>
      <c r="C828" s="140" t="s">
        <v>2496</v>
      </c>
      <c r="D828" s="8" t="s">
        <v>53</v>
      </c>
      <c r="E828" s="219">
        <v>11</v>
      </c>
      <c r="F828" s="134"/>
      <c r="G828" s="134"/>
    </row>
    <row r="829" spans="1:7" s="230" customFormat="1" ht="18" customHeight="1" x14ac:dyDescent="0.25">
      <c r="A829" s="318" t="s">
        <v>1587</v>
      </c>
      <c r="B829" s="317" t="s">
        <v>2049</v>
      </c>
      <c r="C829" s="140" t="s">
        <v>2497</v>
      </c>
      <c r="D829" s="8" t="s">
        <v>53</v>
      </c>
      <c r="E829" s="219">
        <v>11</v>
      </c>
      <c r="F829" s="134"/>
      <c r="G829" s="134"/>
    </row>
    <row r="830" spans="1:7" s="230" customFormat="1" ht="18" customHeight="1" x14ac:dyDescent="0.25">
      <c r="A830" s="318" t="s">
        <v>1588</v>
      </c>
      <c r="B830" s="317" t="s">
        <v>2050</v>
      </c>
      <c r="C830" s="140" t="s">
        <v>2498</v>
      </c>
      <c r="D830" s="8" t="s">
        <v>53</v>
      </c>
      <c r="E830" s="219">
        <v>60</v>
      </c>
      <c r="F830" s="134"/>
      <c r="G830" s="134"/>
    </row>
    <row r="831" spans="1:7" s="230" customFormat="1" ht="22.5" customHeight="1" x14ac:dyDescent="0.25">
      <c r="A831" s="318" t="s">
        <v>1589</v>
      </c>
      <c r="B831" s="317" t="s">
        <v>2051</v>
      </c>
      <c r="C831" s="140" t="s">
        <v>2499</v>
      </c>
      <c r="D831" s="8" t="s">
        <v>53</v>
      </c>
      <c r="E831" s="219">
        <v>5</v>
      </c>
      <c r="F831" s="134"/>
      <c r="G831" s="134"/>
    </row>
    <row r="832" spans="1:7" s="231" customFormat="1" ht="18" customHeight="1" x14ac:dyDescent="0.25">
      <c r="A832" s="318"/>
      <c r="B832" s="317"/>
      <c r="C832" s="13" t="s">
        <v>1590</v>
      </c>
      <c r="D832" s="2" t="s">
        <v>31</v>
      </c>
      <c r="E832" s="219"/>
      <c r="F832" s="11"/>
      <c r="G832" s="14"/>
    </row>
    <row r="833" spans="1:7" s="231" customFormat="1" ht="18" customHeight="1" x14ac:dyDescent="0.25">
      <c r="A833" s="318"/>
      <c r="B833" s="317"/>
      <c r="C833" s="13"/>
      <c r="D833" s="2"/>
      <c r="E833" s="219"/>
      <c r="F833" s="11"/>
      <c r="G833" s="223"/>
    </row>
    <row r="834" spans="1:7" s="231" customFormat="1" ht="18" customHeight="1" x14ac:dyDescent="0.25">
      <c r="A834" s="329" t="s">
        <v>1591</v>
      </c>
      <c r="B834" s="317"/>
      <c r="C834" s="232" t="s">
        <v>2052</v>
      </c>
      <c r="D834" s="233"/>
      <c r="E834" s="141"/>
      <c r="F834" s="330"/>
      <c r="G834" s="142"/>
    </row>
    <row r="835" spans="1:7" s="231" customFormat="1" ht="30" x14ac:dyDescent="0.25">
      <c r="A835" s="318" t="s">
        <v>1592</v>
      </c>
      <c r="B835" s="317" t="s">
        <v>2053</v>
      </c>
      <c r="C835" s="234" t="s">
        <v>2500</v>
      </c>
      <c r="D835" s="8" t="s">
        <v>1593</v>
      </c>
      <c r="E835" s="63">
        <v>2</v>
      </c>
      <c r="F835" s="331"/>
      <c r="G835" s="134"/>
    </row>
    <row r="836" spans="1:7" s="231" customFormat="1" x14ac:dyDescent="0.25">
      <c r="A836" s="318" t="s">
        <v>1594</v>
      </c>
      <c r="B836" s="317" t="s">
        <v>2054</v>
      </c>
      <c r="C836" s="234" t="s">
        <v>2501</v>
      </c>
      <c r="D836" s="8" t="s">
        <v>1593</v>
      </c>
      <c r="E836" s="63">
        <v>2</v>
      </c>
      <c r="F836" s="331"/>
      <c r="G836" s="134"/>
    </row>
    <row r="837" spans="1:7" s="231" customFormat="1" ht="300" x14ac:dyDescent="0.25">
      <c r="A837" s="318" t="s">
        <v>1595</v>
      </c>
      <c r="B837" s="317" t="s">
        <v>2055</v>
      </c>
      <c r="C837" s="234" t="s">
        <v>2502</v>
      </c>
      <c r="D837" s="8" t="s">
        <v>1593</v>
      </c>
      <c r="E837" s="63">
        <v>1</v>
      </c>
      <c r="F837" s="331"/>
      <c r="G837" s="134"/>
    </row>
    <row r="838" spans="1:7" s="231" customFormat="1" ht="135" x14ac:dyDescent="0.25">
      <c r="A838" s="318" t="s">
        <v>2056</v>
      </c>
      <c r="B838" s="317" t="s">
        <v>2057</v>
      </c>
      <c r="C838" s="234" t="s">
        <v>2503</v>
      </c>
      <c r="D838" s="8" t="s">
        <v>1593</v>
      </c>
      <c r="E838" s="63">
        <v>1</v>
      </c>
      <c r="F838" s="331"/>
      <c r="G838" s="134"/>
    </row>
    <row r="839" spans="1:7" s="231" customFormat="1" ht="45" x14ac:dyDescent="0.25">
      <c r="A839" s="318" t="s">
        <v>2058</v>
      </c>
      <c r="B839" s="317" t="s">
        <v>2059</v>
      </c>
      <c r="C839" s="234" t="s">
        <v>2060</v>
      </c>
      <c r="D839" s="8" t="s">
        <v>1593</v>
      </c>
      <c r="E839" s="63">
        <v>2</v>
      </c>
      <c r="F839" s="331"/>
      <c r="G839" s="134"/>
    </row>
    <row r="840" spans="1:7" s="231" customFormat="1" ht="105" x14ac:dyDescent="0.25">
      <c r="A840" s="318" t="s">
        <v>2061</v>
      </c>
      <c r="B840" s="317" t="s">
        <v>2062</v>
      </c>
      <c r="C840" s="234" t="s">
        <v>2063</v>
      </c>
      <c r="D840" s="8" t="s">
        <v>1593</v>
      </c>
      <c r="E840" s="63">
        <v>2</v>
      </c>
      <c r="F840" s="331"/>
      <c r="G840" s="134"/>
    </row>
    <row r="841" spans="1:7" s="230" customFormat="1" ht="90" x14ac:dyDescent="0.25">
      <c r="A841" s="318" t="s">
        <v>2064</v>
      </c>
      <c r="B841" s="317" t="s">
        <v>2065</v>
      </c>
      <c r="C841" s="234" t="s">
        <v>2066</v>
      </c>
      <c r="D841" s="8" t="s">
        <v>1593</v>
      </c>
      <c r="E841" s="63">
        <v>2</v>
      </c>
      <c r="F841" s="331"/>
      <c r="G841" s="134"/>
    </row>
    <row r="842" spans="1:7" s="230" customFormat="1" ht="15.75" x14ac:dyDescent="0.25">
      <c r="A842" s="332"/>
      <c r="B842" s="317"/>
      <c r="C842" s="235" t="s">
        <v>1596</v>
      </c>
      <c r="D842" s="236" t="s">
        <v>31</v>
      </c>
      <c r="E842" s="141"/>
      <c r="F842" s="333"/>
      <c r="G842" s="14"/>
    </row>
    <row r="843" spans="1:7" s="230" customFormat="1" x14ac:dyDescent="0.25">
      <c r="A843" s="332"/>
      <c r="B843" s="317"/>
      <c r="C843" s="234"/>
      <c r="D843" s="63"/>
      <c r="E843" s="63"/>
      <c r="F843" s="331"/>
      <c r="G843" s="237"/>
    </row>
    <row r="844" spans="1:7" s="230" customFormat="1" ht="15.75" x14ac:dyDescent="0.25">
      <c r="A844" s="329" t="s">
        <v>1597</v>
      </c>
      <c r="B844" s="317"/>
      <c r="C844" s="6" t="s">
        <v>1598</v>
      </c>
      <c r="D844" s="6"/>
      <c r="E844" s="49"/>
      <c r="F844" s="50"/>
      <c r="G844" s="224"/>
    </row>
    <row r="845" spans="1:7" s="230" customFormat="1" ht="60" x14ac:dyDescent="0.25">
      <c r="A845" s="318" t="s">
        <v>1599</v>
      </c>
      <c r="B845" s="317" t="s">
        <v>2067</v>
      </c>
      <c r="C845" s="140" t="s">
        <v>1600</v>
      </c>
      <c r="D845" s="8" t="s">
        <v>53</v>
      </c>
      <c r="E845" s="133">
        <v>1</v>
      </c>
      <c r="F845" s="134"/>
      <c r="G845" s="134"/>
    </row>
    <row r="846" spans="1:7" s="230" customFormat="1" ht="105" x14ac:dyDescent="0.25">
      <c r="A846" s="318" t="s">
        <v>1601</v>
      </c>
      <c r="B846" s="317" t="s">
        <v>2068</v>
      </c>
      <c r="C846" s="140" t="s">
        <v>1602</v>
      </c>
      <c r="D846" s="8" t="s">
        <v>53</v>
      </c>
      <c r="E846" s="133">
        <v>1</v>
      </c>
      <c r="F846" s="134"/>
      <c r="G846" s="134"/>
    </row>
    <row r="847" spans="1:7" s="230" customFormat="1" ht="15.75" x14ac:dyDescent="0.25">
      <c r="A847" s="318"/>
      <c r="B847" s="317"/>
      <c r="C847" s="13" t="s">
        <v>1603</v>
      </c>
      <c r="D847" s="2" t="s">
        <v>31</v>
      </c>
      <c r="E847" s="13"/>
      <c r="F847" s="11"/>
      <c r="G847" s="14"/>
    </row>
    <row r="848" spans="1:7" s="230" customFormat="1" ht="15.75" x14ac:dyDescent="0.25">
      <c r="A848" s="318"/>
      <c r="B848" s="317"/>
      <c r="C848" s="13"/>
      <c r="D848" s="2"/>
      <c r="E848" s="13"/>
      <c r="F848" s="11"/>
      <c r="G848" s="223"/>
    </row>
    <row r="849" spans="1:9" s="230" customFormat="1" ht="15.75" x14ac:dyDescent="0.25">
      <c r="A849" s="329" t="s">
        <v>1604</v>
      </c>
      <c r="B849" s="315"/>
      <c r="C849" s="6" t="s">
        <v>1605</v>
      </c>
      <c r="D849" s="6"/>
      <c r="E849" s="49"/>
      <c r="F849" s="50"/>
      <c r="G849" s="224"/>
    </row>
    <row r="850" spans="1:9" s="230" customFormat="1" ht="180" x14ac:dyDescent="0.25">
      <c r="A850" s="318" t="s">
        <v>1606</v>
      </c>
      <c r="B850" s="317" t="s">
        <v>2069</v>
      </c>
      <c r="C850" s="140" t="s">
        <v>2504</v>
      </c>
      <c r="D850" s="8" t="s">
        <v>53</v>
      </c>
      <c r="E850" s="133">
        <v>1</v>
      </c>
      <c r="F850" s="134"/>
      <c r="G850" s="134"/>
    </row>
    <row r="851" spans="1:9" s="15" customFormat="1" ht="105" x14ac:dyDescent="0.25">
      <c r="A851" s="318" t="s">
        <v>1607</v>
      </c>
      <c r="B851" s="317" t="s">
        <v>2070</v>
      </c>
      <c r="C851" s="140" t="s">
        <v>2505</v>
      </c>
      <c r="D851" s="8" t="s">
        <v>53</v>
      </c>
      <c r="E851" s="133">
        <v>1</v>
      </c>
      <c r="F851" s="134"/>
      <c r="G851" s="134"/>
    </row>
    <row r="852" spans="1:9" s="15" customFormat="1" ht="105" x14ac:dyDescent="0.25">
      <c r="A852" s="318" t="s">
        <v>1608</v>
      </c>
      <c r="B852" s="317" t="s">
        <v>2071</v>
      </c>
      <c r="C852" s="140" t="s">
        <v>2506</v>
      </c>
      <c r="D852" s="8"/>
      <c r="E852" s="133">
        <v>1</v>
      </c>
      <c r="F852" s="134"/>
      <c r="G852" s="134"/>
    </row>
    <row r="853" spans="1:9" s="230" customFormat="1" ht="150" x14ac:dyDescent="0.25">
      <c r="A853" s="318" t="s">
        <v>1609</v>
      </c>
      <c r="B853" s="317" t="s">
        <v>2072</v>
      </c>
      <c r="C853" s="140" t="s">
        <v>2507</v>
      </c>
      <c r="D853" s="8" t="s">
        <v>53</v>
      </c>
      <c r="E853" s="133">
        <v>2</v>
      </c>
      <c r="F853" s="134"/>
      <c r="G853" s="134"/>
    </row>
    <row r="854" spans="1:9" s="230" customFormat="1" ht="30" x14ac:dyDescent="0.25">
      <c r="A854" s="318" t="s">
        <v>1610</v>
      </c>
      <c r="B854" s="317" t="s">
        <v>2073</v>
      </c>
      <c r="C854" s="140" t="s">
        <v>2508</v>
      </c>
      <c r="D854" s="8" t="s">
        <v>53</v>
      </c>
      <c r="E854" s="133">
        <v>1</v>
      </c>
      <c r="F854" s="134"/>
      <c r="G854" s="134"/>
    </row>
    <row r="855" spans="1:9" s="230" customFormat="1" x14ac:dyDescent="0.25">
      <c r="A855" s="318" t="s">
        <v>1611</v>
      </c>
      <c r="B855" s="317" t="s">
        <v>2074</v>
      </c>
      <c r="C855" s="140" t="s">
        <v>2509</v>
      </c>
      <c r="D855" s="8" t="s">
        <v>53</v>
      </c>
      <c r="E855" s="133">
        <v>2</v>
      </c>
      <c r="F855" s="134"/>
      <c r="G855" s="134"/>
    </row>
    <row r="856" spans="1:9" s="15" customFormat="1" ht="15.75" x14ac:dyDescent="0.25">
      <c r="A856" s="318"/>
      <c r="B856" s="317"/>
      <c r="C856" s="13" t="s">
        <v>1612</v>
      </c>
      <c r="D856" s="2" t="s">
        <v>31</v>
      </c>
      <c r="E856" s="13"/>
      <c r="F856" s="11"/>
      <c r="G856" s="14"/>
    </row>
    <row r="857" spans="1:9" s="230" customFormat="1" ht="15.75" x14ac:dyDescent="0.25">
      <c r="A857" s="334" t="s">
        <v>2510</v>
      </c>
      <c r="B857" s="317"/>
      <c r="C857" s="6" t="s">
        <v>2511</v>
      </c>
      <c r="D857" s="2"/>
      <c r="E857" s="219"/>
      <c r="F857" s="11"/>
      <c r="G857" s="14"/>
    </row>
    <row r="858" spans="1:9" s="63" customFormat="1" x14ac:dyDescent="0.25">
      <c r="A858" s="318" t="s">
        <v>2512</v>
      </c>
      <c r="B858" s="317" t="s">
        <v>2513</v>
      </c>
      <c r="C858" s="140" t="s">
        <v>2514</v>
      </c>
      <c r="D858" s="8" t="s">
        <v>53</v>
      </c>
      <c r="E858" s="219">
        <v>40</v>
      </c>
      <c r="F858" s="134"/>
      <c r="G858" s="134"/>
      <c r="I858" s="134"/>
    </row>
    <row r="859" spans="1:9" s="63" customFormat="1" x14ac:dyDescent="0.25">
      <c r="A859" s="318" t="s">
        <v>2515</v>
      </c>
      <c r="B859" s="317" t="s">
        <v>2516</v>
      </c>
      <c r="C859" s="140" t="s">
        <v>2517</v>
      </c>
      <c r="D859" s="8" t="s">
        <v>53</v>
      </c>
      <c r="E859" s="219">
        <v>25</v>
      </c>
      <c r="F859" s="134"/>
      <c r="G859" s="134"/>
      <c r="I859" s="134"/>
    </row>
    <row r="860" spans="1:9" s="63" customFormat="1" x14ac:dyDescent="0.25">
      <c r="A860" s="318" t="s">
        <v>2518</v>
      </c>
      <c r="B860" s="317" t="s">
        <v>2519</v>
      </c>
      <c r="C860" s="140" t="s">
        <v>2520</v>
      </c>
      <c r="D860" s="8" t="s">
        <v>53</v>
      </c>
      <c r="E860" s="219">
        <v>25</v>
      </c>
      <c r="F860" s="134"/>
      <c r="G860" s="134"/>
      <c r="I860" s="134"/>
    </row>
    <row r="861" spans="1:9" s="63" customFormat="1" x14ac:dyDescent="0.25">
      <c r="A861" s="318" t="s">
        <v>2521</v>
      </c>
      <c r="B861" s="317" t="s">
        <v>2522</v>
      </c>
      <c r="C861" s="140" t="s">
        <v>2523</v>
      </c>
      <c r="D861" s="8" t="s">
        <v>53</v>
      </c>
      <c r="E861" s="219">
        <v>79</v>
      </c>
      <c r="F861" s="134"/>
      <c r="G861" s="134"/>
      <c r="I861" s="134"/>
    </row>
    <row r="862" spans="1:9" s="63" customFormat="1" x14ac:dyDescent="0.25">
      <c r="A862" s="318" t="s">
        <v>2524</v>
      </c>
      <c r="B862" s="317" t="s">
        <v>2525</v>
      </c>
      <c r="C862" s="140" t="s">
        <v>2526</v>
      </c>
      <c r="D862" s="8" t="s">
        <v>53</v>
      </c>
      <c r="E862" s="219">
        <v>136</v>
      </c>
      <c r="F862" s="134"/>
      <c r="G862" s="134"/>
      <c r="I862" s="134"/>
    </row>
    <row r="863" spans="1:9" s="63" customFormat="1" x14ac:dyDescent="0.25">
      <c r="A863" s="318" t="s">
        <v>2527</v>
      </c>
      <c r="B863" s="317" t="s">
        <v>2528</v>
      </c>
      <c r="C863" s="140" t="s">
        <v>2529</v>
      </c>
      <c r="D863" s="8" t="s">
        <v>53</v>
      </c>
      <c r="E863" s="219">
        <v>1</v>
      </c>
      <c r="F863" s="134"/>
      <c r="G863" s="134"/>
      <c r="I863" s="134"/>
    </row>
    <row r="864" spans="1:9" s="63" customFormat="1" x14ac:dyDescent="0.25">
      <c r="A864" s="318" t="s">
        <v>2530</v>
      </c>
      <c r="B864" s="317" t="s">
        <v>2531</v>
      </c>
      <c r="C864" s="140" t="s">
        <v>2532</v>
      </c>
      <c r="D864" s="8" t="s">
        <v>53</v>
      </c>
      <c r="E864" s="219">
        <v>9</v>
      </c>
      <c r="F864" s="134"/>
      <c r="G864" s="134"/>
      <c r="I864" s="134"/>
    </row>
    <row r="865" spans="1:11" s="63" customFormat="1" x14ac:dyDescent="0.25">
      <c r="A865" s="318" t="s">
        <v>2533</v>
      </c>
      <c r="B865" s="317" t="s">
        <v>2534</v>
      </c>
      <c r="C865" s="140" t="s">
        <v>2535</v>
      </c>
      <c r="D865" s="8" t="s">
        <v>53</v>
      </c>
      <c r="E865" s="219">
        <v>1</v>
      </c>
      <c r="F865" s="134"/>
      <c r="G865" s="134"/>
      <c r="I865" s="134"/>
    </row>
    <row r="866" spans="1:11" s="63" customFormat="1" x14ac:dyDescent="0.25">
      <c r="A866" s="318" t="s">
        <v>2536</v>
      </c>
      <c r="B866" s="317" t="s">
        <v>2537</v>
      </c>
      <c r="C866" s="140" t="s">
        <v>2538</v>
      </c>
      <c r="D866" s="8" t="s">
        <v>53</v>
      </c>
      <c r="E866" s="219">
        <v>1</v>
      </c>
      <c r="F866" s="134"/>
      <c r="G866" s="134"/>
      <c r="H866" s="335"/>
      <c r="I866" s="134"/>
      <c r="J866" s="335"/>
      <c r="K866" s="335"/>
    </row>
    <row r="867" spans="1:11" s="63" customFormat="1" x14ac:dyDescent="0.25">
      <c r="A867" s="318" t="s">
        <v>2539</v>
      </c>
      <c r="B867" s="317" t="s">
        <v>2540</v>
      </c>
      <c r="C867" s="140" t="s">
        <v>2541</v>
      </c>
      <c r="D867" s="8" t="s">
        <v>53</v>
      </c>
      <c r="E867" s="219">
        <v>1</v>
      </c>
      <c r="F867" s="134"/>
      <c r="G867" s="134"/>
      <c r="H867" s="335"/>
      <c r="I867" s="134"/>
      <c r="J867" s="336"/>
      <c r="K867" s="335"/>
    </row>
    <row r="868" spans="1:11" s="63" customFormat="1" x14ac:dyDescent="0.25">
      <c r="A868" s="318" t="s">
        <v>2542</v>
      </c>
      <c r="B868" s="317" t="s">
        <v>2543</v>
      </c>
      <c r="C868" s="140" t="s">
        <v>2544</v>
      </c>
      <c r="D868" s="8" t="s">
        <v>53</v>
      </c>
      <c r="E868" s="219">
        <v>1</v>
      </c>
      <c r="F868" s="134"/>
      <c r="G868" s="134"/>
      <c r="H868" s="335"/>
      <c r="I868" s="134"/>
      <c r="J868" s="336"/>
      <c r="K868" s="335"/>
    </row>
    <row r="869" spans="1:11" s="63" customFormat="1" x14ac:dyDescent="0.25">
      <c r="A869" s="318" t="s">
        <v>2545</v>
      </c>
      <c r="B869" s="317" t="s">
        <v>2546</v>
      </c>
      <c r="C869" s="140" t="s">
        <v>2547</v>
      </c>
      <c r="D869" s="8" t="s">
        <v>53</v>
      </c>
      <c r="E869" s="219">
        <v>1</v>
      </c>
      <c r="F869" s="134"/>
      <c r="G869" s="134"/>
      <c r="H869" s="335"/>
      <c r="I869" s="134"/>
      <c r="J869" s="336"/>
      <c r="K869" s="335"/>
    </row>
    <row r="870" spans="1:11" s="63" customFormat="1" x14ac:dyDescent="0.25">
      <c r="A870" s="318" t="s">
        <v>2548</v>
      </c>
      <c r="B870" s="317" t="s">
        <v>2549</v>
      </c>
      <c r="C870" s="140" t="s">
        <v>2550</v>
      </c>
      <c r="D870" s="8" t="s">
        <v>53</v>
      </c>
      <c r="E870" s="219">
        <v>1</v>
      </c>
      <c r="F870" s="134"/>
      <c r="G870" s="134"/>
      <c r="H870" s="335"/>
      <c r="I870" s="134"/>
      <c r="J870" s="336"/>
      <c r="K870" s="335"/>
    </row>
    <row r="871" spans="1:11" s="63" customFormat="1" x14ac:dyDescent="0.25">
      <c r="A871" s="318" t="s">
        <v>2551</v>
      </c>
      <c r="B871" s="317" t="s">
        <v>2552</v>
      </c>
      <c r="C871" s="140" t="s">
        <v>2553</v>
      </c>
      <c r="D871" s="8" t="s">
        <v>53</v>
      </c>
      <c r="E871" s="219">
        <v>1</v>
      </c>
      <c r="F871" s="134"/>
      <c r="G871" s="134"/>
      <c r="H871" s="335"/>
      <c r="I871" s="134"/>
      <c r="J871" s="336"/>
      <c r="K871" s="335"/>
    </row>
    <row r="872" spans="1:11" s="63" customFormat="1" x14ac:dyDescent="0.25">
      <c r="A872" s="318" t="s">
        <v>2554</v>
      </c>
      <c r="B872" s="317" t="s">
        <v>2555</v>
      </c>
      <c r="C872" s="140" t="s">
        <v>2556</v>
      </c>
      <c r="D872" s="8" t="s">
        <v>53</v>
      </c>
      <c r="E872" s="219">
        <v>1</v>
      </c>
      <c r="F872" s="134"/>
      <c r="G872" s="134"/>
      <c r="H872" s="335"/>
      <c r="I872" s="134"/>
      <c r="J872" s="336"/>
      <c r="K872" s="335"/>
    </row>
    <row r="873" spans="1:11" s="63" customFormat="1" x14ac:dyDescent="0.25">
      <c r="A873" s="318" t="s">
        <v>2557</v>
      </c>
      <c r="B873" s="317" t="s">
        <v>2558</v>
      </c>
      <c r="C873" s="140" t="s">
        <v>2559</v>
      </c>
      <c r="D873" s="8" t="s">
        <v>53</v>
      </c>
      <c r="E873" s="219">
        <v>1</v>
      </c>
      <c r="F873" s="134"/>
      <c r="G873" s="134"/>
      <c r="H873" s="335"/>
      <c r="I873" s="134"/>
      <c r="J873" s="336"/>
      <c r="K873" s="335"/>
    </row>
    <row r="874" spans="1:11" s="230" customFormat="1" ht="18.75" customHeight="1" x14ac:dyDescent="0.25">
      <c r="A874" s="313"/>
      <c r="B874" s="317"/>
      <c r="C874" s="13" t="s">
        <v>282</v>
      </c>
      <c r="D874" s="2" t="s">
        <v>31</v>
      </c>
      <c r="E874" s="219"/>
      <c r="F874" s="11"/>
      <c r="G874" s="14"/>
      <c r="I874" s="153"/>
    </row>
    <row r="875" spans="1:11" s="230" customFormat="1" ht="18.75" customHeight="1" x14ac:dyDescent="0.25">
      <c r="A875" s="334" t="s">
        <v>2560</v>
      </c>
      <c r="B875" s="317"/>
      <c r="C875" s="6" t="s">
        <v>2561</v>
      </c>
      <c r="D875" s="2"/>
      <c r="E875" s="219"/>
      <c r="F875" s="11"/>
      <c r="G875" s="14"/>
      <c r="I875" s="153"/>
    </row>
    <row r="876" spans="1:11" s="230" customFormat="1" ht="18.75" customHeight="1" x14ac:dyDescent="0.25">
      <c r="A876" s="318" t="s">
        <v>2562</v>
      </c>
      <c r="B876" s="317" t="s">
        <v>2563</v>
      </c>
      <c r="C876" s="140" t="s">
        <v>2564</v>
      </c>
      <c r="D876" s="8" t="s">
        <v>53</v>
      </c>
      <c r="E876" s="219">
        <v>8</v>
      </c>
      <c r="F876" s="134"/>
      <c r="G876" s="134"/>
      <c r="I876" s="134"/>
    </row>
    <row r="877" spans="1:11" s="230" customFormat="1" ht="18.75" customHeight="1" x14ac:dyDescent="0.25">
      <c r="A877" s="318" t="s">
        <v>2565</v>
      </c>
      <c r="B877" s="317" t="s">
        <v>2566</v>
      </c>
      <c r="C877" s="140" t="s">
        <v>2567</v>
      </c>
      <c r="D877" s="8" t="s">
        <v>53</v>
      </c>
      <c r="E877" s="219">
        <v>16</v>
      </c>
      <c r="F877" s="134"/>
      <c r="G877" s="134"/>
      <c r="I877" s="134"/>
    </row>
    <row r="878" spans="1:11" s="230" customFormat="1" ht="18.75" customHeight="1" x14ac:dyDescent="0.25">
      <c r="A878" s="318" t="s">
        <v>2568</v>
      </c>
      <c r="B878" s="317" t="s">
        <v>2569</v>
      </c>
      <c r="C878" s="140" t="s">
        <v>2570</v>
      </c>
      <c r="D878" s="8" t="s">
        <v>53</v>
      </c>
      <c r="E878" s="219">
        <v>8</v>
      </c>
      <c r="F878" s="134"/>
      <c r="G878" s="134"/>
      <c r="I878" s="134"/>
    </row>
    <row r="879" spans="1:11" s="230" customFormat="1" ht="18.75" customHeight="1" x14ac:dyDescent="0.25">
      <c r="A879" s="318" t="s">
        <v>2571</v>
      </c>
      <c r="B879" s="317" t="s">
        <v>2572</v>
      </c>
      <c r="C879" s="140" t="s">
        <v>2538</v>
      </c>
      <c r="D879" s="8" t="s">
        <v>53</v>
      </c>
      <c r="E879" s="219">
        <v>3</v>
      </c>
      <c r="F879" s="134"/>
      <c r="G879" s="134"/>
      <c r="I879" s="134"/>
    </row>
    <row r="880" spans="1:11" s="230" customFormat="1" x14ac:dyDescent="0.25">
      <c r="A880" s="318" t="s">
        <v>2573</v>
      </c>
      <c r="B880" s="317" t="s">
        <v>2574</v>
      </c>
      <c r="C880" s="140" t="s">
        <v>2541</v>
      </c>
      <c r="D880" s="8" t="s">
        <v>53</v>
      </c>
      <c r="E880" s="219">
        <v>3</v>
      </c>
      <c r="F880" s="134"/>
      <c r="G880" s="134"/>
      <c r="I880" s="134"/>
    </row>
    <row r="881" spans="1:9" s="230" customFormat="1" x14ac:dyDescent="0.25">
      <c r="A881" s="318" t="s">
        <v>2575</v>
      </c>
      <c r="B881" s="317" t="s">
        <v>2576</v>
      </c>
      <c r="C881" s="140" t="s">
        <v>2544</v>
      </c>
      <c r="D881" s="8" t="s">
        <v>53</v>
      </c>
      <c r="E881" s="219">
        <v>3</v>
      </c>
      <c r="F881" s="134"/>
      <c r="G881" s="134"/>
      <c r="I881" s="134"/>
    </row>
    <row r="882" spans="1:9" s="230" customFormat="1" x14ac:dyDescent="0.25">
      <c r="A882" s="318" t="s">
        <v>2577</v>
      </c>
      <c r="B882" s="317" t="s">
        <v>2578</v>
      </c>
      <c r="C882" s="140" t="s">
        <v>2547</v>
      </c>
      <c r="D882" s="8" t="s">
        <v>53</v>
      </c>
      <c r="E882" s="219">
        <v>3</v>
      </c>
      <c r="F882" s="134"/>
      <c r="G882" s="134"/>
      <c r="I882" s="134"/>
    </row>
    <row r="883" spans="1:9" s="230" customFormat="1" x14ac:dyDescent="0.25">
      <c r="A883" s="318" t="s">
        <v>2579</v>
      </c>
      <c r="B883" s="317" t="s">
        <v>2580</v>
      </c>
      <c r="C883" s="140" t="s">
        <v>2550</v>
      </c>
      <c r="D883" s="8" t="s">
        <v>53</v>
      </c>
      <c r="E883" s="219">
        <v>9</v>
      </c>
      <c r="F883" s="134"/>
      <c r="G883" s="134"/>
      <c r="I883" s="134"/>
    </row>
    <row r="884" spans="1:9" s="230" customFormat="1" x14ac:dyDescent="0.25">
      <c r="A884" s="318" t="s">
        <v>2581</v>
      </c>
      <c r="B884" s="317" t="s">
        <v>2582</v>
      </c>
      <c r="C884" s="140" t="s">
        <v>2583</v>
      </c>
      <c r="D884" s="8" t="s">
        <v>53</v>
      </c>
      <c r="E884" s="219">
        <v>1</v>
      </c>
      <c r="F884" s="134"/>
      <c r="G884" s="134"/>
      <c r="I884" s="134"/>
    </row>
    <row r="885" spans="1:9" s="230" customFormat="1" x14ac:dyDescent="0.25">
      <c r="A885" s="318" t="s">
        <v>2584</v>
      </c>
      <c r="B885" s="317" t="s">
        <v>2585</v>
      </c>
      <c r="C885" s="140" t="s">
        <v>2529</v>
      </c>
      <c r="D885" s="8" t="s">
        <v>53</v>
      </c>
      <c r="E885" s="219">
        <v>1</v>
      </c>
      <c r="F885" s="134"/>
      <c r="G885" s="134"/>
      <c r="I885" s="134"/>
    </row>
    <row r="886" spans="1:9" s="230" customFormat="1" x14ac:dyDescent="0.25">
      <c r="A886" s="318" t="s">
        <v>2586</v>
      </c>
      <c r="B886" s="317" t="s">
        <v>2587</v>
      </c>
      <c r="C886" s="140" t="s">
        <v>2553</v>
      </c>
      <c r="D886" s="8" t="s">
        <v>53</v>
      </c>
      <c r="E886" s="219">
        <v>7</v>
      </c>
      <c r="F886" s="134"/>
      <c r="G886" s="134"/>
      <c r="I886" s="134"/>
    </row>
    <row r="887" spans="1:9" s="230" customFormat="1" x14ac:dyDescent="0.25">
      <c r="A887" s="318" t="s">
        <v>2588</v>
      </c>
      <c r="B887" s="317" t="s">
        <v>2589</v>
      </c>
      <c r="C887" s="140" t="s">
        <v>2529</v>
      </c>
      <c r="D887" s="8" t="s">
        <v>53</v>
      </c>
      <c r="E887" s="219">
        <v>1</v>
      </c>
      <c r="F887" s="134"/>
      <c r="G887" s="134"/>
      <c r="I887" s="134"/>
    </row>
    <row r="888" spans="1:9" s="230" customFormat="1" x14ac:dyDescent="0.25">
      <c r="A888" s="318" t="s">
        <v>2590</v>
      </c>
      <c r="B888" s="317" t="s">
        <v>2591</v>
      </c>
      <c r="C888" s="140" t="s">
        <v>2592</v>
      </c>
      <c r="D888" s="8" t="s">
        <v>2593</v>
      </c>
      <c r="E888" s="219">
        <v>1</v>
      </c>
      <c r="F888" s="134"/>
      <c r="G888" s="134"/>
      <c r="I888" s="134"/>
    </row>
    <row r="889" spans="1:9" s="230" customFormat="1" x14ac:dyDescent="0.25">
      <c r="A889" s="318" t="s">
        <v>2594</v>
      </c>
      <c r="B889" s="317" t="s">
        <v>2595</v>
      </c>
      <c r="C889" s="140" t="s">
        <v>2596</v>
      </c>
      <c r="D889" s="8" t="s">
        <v>2593</v>
      </c>
      <c r="E889" s="219">
        <v>1</v>
      </c>
      <c r="F889" s="134"/>
      <c r="G889" s="134"/>
      <c r="I889" s="134"/>
    </row>
    <row r="890" spans="1:9" s="230" customFormat="1" x14ac:dyDescent="0.25">
      <c r="A890" s="318" t="s">
        <v>2597</v>
      </c>
      <c r="B890" s="317" t="s">
        <v>2598</v>
      </c>
      <c r="C890" s="140" t="s">
        <v>2599</v>
      </c>
      <c r="D890" s="8" t="s">
        <v>2593</v>
      </c>
      <c r="E890" s="219">
        <v>1</v>
      </c>
      <c r="F890" s="134"/>
      <c r="G890" s="134"/>
      <c r="I890" s="134"/>
    </row>
    <row r="891" spans="1:9" s="15" customFormat="1" x14ac:dyDescent="0.25">
      <c r="A891" s="318" t="s">
        <v>2600</v>
      </c>
      <c r="B891" s="317" t="s">
        <v>2601</v>
      </c>
      <c r="C891" s="140" t="s">
        <v>2553</v>
      </c>
      <c r="D891" s="8" t="s">
        <v>53</v>
      </c>
      <c r="E891" s="219">
        <v>1</v>
      </c>
      <c r="F891" s="134"/>
      <c r="G891" s="134"/>
      <c r="I891" s="134"/>
    </row>
    <row r="892" spans="1:9" s="15" customFormat="1" x14ac:dyDescent="0.25">
      <c r="A892" s="318" t="s">
        <v>2602</v>
      </c>
      <c r="B892" s="317" t="s">
        <v>2603</v>
      </c>
      <c r="C892" s="140" t="s">
        <v>2529</v>
      </c>
      <c r="D892" s="8" t="s">
        <v>53</v>
      </c>
      <c r="E892" s="219">
        <v>1</v>
      </c>
      <c r="F892" s="134"/>
      <c r="G892" s="134"/>
      <c r="I892" s="134"/>
    </row>
    <row r="893" spans="1:9" s="230" customFormat="1" x14ac:dyDescent="0.25">
      <c r="A893" s="318" t="s">
        <v>2604</v>
      </c>
      <c r="B893" s="317" t="s">
        <v>2605</v>
      </c>
      <c r="C893" s="140" t="s">
        <v>2606</v>
      </c>
      <c r="D893" s="8" t="s">
        <v>53</v>
      </c>
      <c r="E893" s="219">
        <v>22</v>
      </c>
      <c r="F893" s="134"/>
      <c r="G893" s="134"/>
      <c r="I893" s="134"/>
    </row>
    <row r="894" spans="1:9" s="230" customFormat="1" x14ac:dyDescent="0.25">
      <c r="A894" s="318" t="s">
        <v>2607</v>
      </c>
      <c r="B894" s="317" t="s">
        <v>2608</v>
      </c>
      <c r="C894" s="140" t="s">
        <v>2609</v>
      </c>
      <c r="D894" s="8" t="s">
        <v>53</v>
      </c>
      <c r="E894" s="219">
        <v>30</v>
      </c>
      <c r="F894" s="134"/>
      <c r="G894" s="134"/>
      <c r="I894" s="134"/>
    </row>
    <row r="895" spans="1:9" s="230" customFormat="1" x14ac:dyDescent="0.25">
      <c r="A895" s="318" t="s">
        <v>2610</v>
      </c>
      <c r="B895" s="317" t="s">
        <v>2611</v>
      </c>
      <c r="C895" s="140" t="s">
        <v>2612</v>
      </c>
      <c r="D895" s="8" t="s">
        <v>53</v>
      </c>
      <c r="E895" s="219">
        <v>11</v>
      </c>
      <c r="F895" s="134"/>
      <c r="G895" s="134"/>
      <c r="I895" s="134"/>
    </row>
    <row r="896" spans="1:9" s="230" customFormat="1" x14ac:dyDescent="0.25">
      <c r="A896" s="318" t="s">
        <v>2613</v>
      </c>
      <c r="B896" s="317" t="s">
        <v>2614</v>
      </c>
      <c r="C896" s="140" t="s">
        <v>2615</v>
      </c>
      <c r="D896" s="8" t="s">
        <v>53</v>
      </c>
      <c r="E896" s="219">
        <v>5</v>
      </c>
      <c r="F896" s="134"/>
      <c r="G896" s="134"/>
      <c r="I896" s="134"/>
    </row>
    <row r="897" spans="1:11" s="230" customFormat="1" x14ac:dyDescent="0.25">
      <c r="A897" s="318" t="s">
        <v>2616</v>
      </c>
      <c r="B897" s="317" t="s">
        <v>2617</v>
      </c>
      <c r="C897" s="140" t="s">
        <v>2618</v>
      </c>
      <c r="D897" s="8" t="s">
        <v>53</v>
      </c>
      <c r="E897" s="219">
        <v>5</v>
      </c>
      <c r="F897" s="134"/>
      <c r="G897" s="134"/>
      <c r="I897" s="134"/>
    </row>
    <row r="898" spans="1:11" s="230" customFormat="1" x14ac:dyDescent="0.25">
      <c r="A898" s="318" t="s">
        <v>2619</v>
      </c>
      <c r="B898" s="317" t="s">
        <v>2620</v>
      </c>
      <c r="C898" s="140" t="s">
        <v>2621</v>
      </c>
      <c r="D898" s="8" t="s">
        <v>53</v>
      </c>
      <c r="E898" s="219">
        <v>5</v>
      </c>
      <c r="F898" s="134"/>
      <c r="G898" s="134"/>
      <c r="I898" s="134"/>
    </row>
    <row r="899" spans="1:11" s="15" customFormat="1" x14ac:dyDescent="0.25">
      <c r="A899" s="318" t="s">
        <v>2622</v>
      </c>
      <c r="B899" s="317" t="s">
        <v>2623</v>
      </c>
      <c r="C899" s="140" t="s">
        <v>2624</v>
      </c>
      <c r="D899" s="8" t="s">
        <v>53</v>
      </c>
      <c r="E899" s="219">
        <v>20</v>
      </c>
      <c r="F899" s="134"/>
      <c r="G899" s="134"/>
      <c r="I899" s="134"/>
    </row>
    <row r="900" spans="1:11" s="129" customFormat="1" x14ac:dyDescent="0.25">
      <c r="A900" s="318" t="s">
        <v>2625</v>
      </c>
      <c r="B900" s="317" t="s">
        <v>2626</v>
      </c>
      <c r="C900" s="140" t="s">
        <v>2627</v>
      </c>
      <c r="D900" s="8" t="s">
        <v>53</v>
      </c>
      <c r="E900" s="219">
        <v>5</v>
      </c>
      <c r="F900" s="134"/>
      <c r="G900" s="134"/>
      <c r="I900" s="134"/>
    </row>
    <row r="901" spans="1:11" s="129" customFormat="1" x14ac:dyDescent="0.25">
      <c r="A901" s="318" t="s">
        <v>2628</v>
      </c>
      <c r="B901" s="317" t="s">
        <v>2629</v>
      </c>
      <c r="C901" s="140" t="s">
        <v>2630</v>
      </c>
      <c r="D901" s="8" t="s">
        <v>53</v>
      </c>
      <c r="E901" s="219">
        <v>5</v>
      </c>
      <c r="F901" s="134"/>
      <c r="G901" s="134"/>
      <c r="I901" s="134"/>
    </row>
    <row r="902" spans="1:11" s="107" customFormat="1" ht="15.75" x14ac:dyDescent="0.25">
      <c r="A902" s="313"/>
      <c r="B902" s="317"/>
      <c r="C902" s="13" t="s">
        <v>282</v>
      </c>
      <c r="D902" s="2" t="s">
        <v>31</v>
      </c>
      <c r="E902" s="219"/>
      <c r="F902" s="11"/>
      <c r="G902" s="14"/>
      <c r="H902" s="108"/>
    </row>
    <row r="903" spans="1:11" s="230" customFormat="1" ht="18.75" customHeight="1" x14ac:dyDescent="0.25">
      <c r="A903" s="334" t="s">
        <v>2631</v>
      </c>
      <c r="B903" s="317"/>
      <c r="C903" s="6" t="s">
        <v>2632</v>
      </c>
      <c r="D903" s="2"/>
      <c r="E903" s="219"/>
      <c r="F903" s="11"/>
      <c r="G903" s="14"/>
      <c r="I903" s="153"/>
    </row>
    <row r="904" spans="1:11" s="230" customFormat="1" ht="18.75" customHeight="1" x14ac:dyDescent="0.25">
      <c r="A904" s="318" t="s">
        <v>2633</v>
      </c>
      <c r="B904" s="317" t="s">
        <v>2634</v>
      </c>
      <c r="C904" s="140" t="s">
        <v>2635</v>
      </c>
      <c r="D904" s="8" t="s">
        <v>53</v>
      </c>
      <c r="E904" s="219">
        <v>4</v>
      </c>
      <c r="F904" s="134"/>
      <c r="G904" s="134"/>
      <c r="I904" s="134"/>
    </row>
    <row r="905" spans="1:11" s="63" customFormat="1" x14ac:dyDescent="0.25">
      <c r="A905" s="318" t="s">
        <v>2636</v>
      </c>
      <c r="B905" s="317" t="s">
        <v>2637</v>
      </c>
      <c r="C905" s="140" t="s">
        <v>2638</v>
      </c>
      <c r="D905" s="8" t="s">
        <v>53</v>
      </c>
      <c r="E905" s="219">
        <v>1</v>
      </c>
      <c r="F905" s="134"/>
      <c r="G905" s="134"/>
      <c r="H905" s="335"/>
      <c r="I905" s="337"/>
      <c r="J905" s="336"/>
      <c r="K905" s="335"/>
    </row>
    <row r="906" spans="1:11" s="63" customFormat="1" x14ac:dyDescent="0.25">
      <c r="A906" s="318" t="s">
        <v>2639</v>
      </c>
      <c r="B906" s="317" t="s">
        <v>2640</v>
      </c>
      <c r="C906" s="140" t="s">
        <v>2641</v>
      </c>
      <c r="D906" s="8" t="s">
        <v>53</v>
      </c>
      <c r="E906" s="219">
        <v>4</v>
      </c>
      <c r="F906" s="134"/>
      <c r="G906" s="134"/>
      <c r="H906" s="335"/>
      <c r="I906" s="337"/>
      <c r="J906" s="336"/>
      <c r="K906" s="335"/>
    </row>
    <row r="907" spans="1:11" s="63" customFormat="1" x14ac:dyDescent="0.25">
      <c r="A907" s="318" t="s">
        <v>2642</v>
      </c>
      <c r="B907" s="317" t="s">
        <v>2643</v>
      </c>
      <c r="C907" s="140" t="s">
        <v>2644</v>
      </c>
      <c r="D907" s="8" t="s">
        <v>53</v>
      </c>
      <c r="E907" s="219">
        <v>4</v>
      </c>
      <c r="F907" s="134"/>
      <c r="G907" s="134"/>
      <c r="H907" s="335"/>
      <c r="I907" s="337"/>
      <c r="J907" s="336"/>
      <c r="K907" s="335"/>
    </row>
    <row r="908" spans="1:11" s="63" customFormat="1" x14ac:dyDescent="0.25">
      <c r="A908" s="318" t="s">
        <v>2645</v>
      </c>
      <c r="B908" s="317" t="s">
        <v>2646</v>
      </c>
      <c r="C908" s="140" t="s">
        <v>2647</v>
      </c>
      <c r="D908" s="8" t="s">
        <v>53</v>
      </c>
      <c r="E908" s="219">
        <v>1</v>
      </c>
      <c r="F908" s="134"/>
      <c r="G908" s="134"/>
      <c r="H908" s="335"/>
      <c r="I908" s="337"/>
      <c r="J908" s="336"/>
      <c r="K908" s="335"/>
    </row>
    <row r="909" spans="1:11" s="63" customFormat="1" x14ac:dyDescent="0.25">
      <c r="A909" s="318" t="s">
        <v>2648</v>
      </c>
      <c r="B909" s="317" t="s">
        <v>2649</v>
      </c>
      <c r="C909" s="140" t="s">
        <v>2650</v>
      </c>
      <c r="D909" s="8" t="s">
        <v>53</v>
      </c>
      <c r="E909" s="219">
        <v>194</v>
      </c>
      <c r="F909" s="134"/>
      <c r="G909" s="134"/>
      <c r="H909" s="335"/>
      <c r="I909" s="337"/>
      <c r="J909" s="336"/>
      <c r="K909" s="335"/>
    </row>
    <row r="910" spans="1:11" s="63" customFormat="1" x14ac:dyDescent="0.25">
      <c r="A910" s="318" t="s">
        <v>2651</v>
      </c>
      <c r="B910" s="317" t="s">
        <v>2652</v>
      </c>
      <c r="C910" s="140" t="s">
        <v>2653</v>
      </c>
      <c r="D910" s="8" t="s">
        <v>53</v>
      </c>
      <c r="E910" s="219">
        <v>6</v>
      </c>
      <c r="F910" s="134"/>
      <c r="G910" s="134"/>
      <c r="H910" s="335"/>
      <c r="I910" s="337"/>
      <c r="J910" s="336"/>
      <c r="K910" s="335"/>
    </row>
    <row r="911" spans="1:11" s="63" customFormat="1" x14ac:dyDescent="0.25">
      <c r="A911" s="318" t="s">
        <v>2654</v>
      </c>
      <c r="B911" s="317" t="s">
        <v>2655</v>
      </c>
      <c r="C911" s="140" t="s">
        <v>2656</v>
      </c>
      <c r="D911" s="8" t="s">
        <v>53</v>
      </c>
      <c r="E911" s="219">
        <v>7</v>
      </c>
      <c r="F911" s="134"/>
      <c r="G911" s="134"/>
      <c r="H911" s="335"/>
      <c r="I911" s="337"/>
      <c r="J911" s="336"/>
      <c r="K911" s="335"/>
    </row>
    <row r="912" spans="1:11" s="63" customFormat="1" x14ac:dyDescent="0.25">
      <c r="A912" s="318" t="s">
        <v>2657</v>
      </c>
      <c r="B912" s="317" t="s">
        <v>2658</v>
      </c>
      <c r="C912" s="140" t="s">
        <v>2659</v>
      </c>
      <c r="D912" s="8" t="s">
        <v>53</v>
      </c>
      <c r="E912" s="219">
        <v>2</v>
      </c>
      <c r="F912" s="134"/>
      <c r="G912" s="134"/>
      <c r="H912" s="335"/>
      <c r="I912" s="337"/>
      <c r="J912" s="336"/>
      <c r="K912" s="335"/>
    </row>
    <row r="913" spans="1:11" s="63" customFormat="1" x14ac:dyDescent="0.25">
      <c r="A913" s="318" t="s">
        <v>2660</v>
      </c>
      <c r="B913" s="317" t="s">
        <v>2661</v>
      </c>
      <c r="C913" s="140" t="s">
        <v>2662</v>
      </c>
      <c r="D913" s="8" t="s">
        <v>53</v>
      </c>
      <c r="E913" s="219">
        <v>7</v>
      </c>
      <c r="F913" s="134"/>
      <c r="G913" s="134"/>
      <c r="H913" s="335"/>
      <c r="I913" s="337"/>
      <c r="J913" s="336"/>
      <c r="K913" s="335"/>
    </row>
    <row r="914" spans="1:11" s="63" customFormat="1" x14ac:dyDescent="0.25">
      <c r="A914" s="318" t="s">
        <v>2663</v>
      </c>
      <c r="B914" s="317" t="s">
        <v>2664</v>
      </c>
      <c r="C914" s="140" t="s">
        <v>2665</v>
      </c>
      <c r="D914" s="8" t="s">
        <v>53</v>
      </c>
      <c r="E914" s="219">
        <v>1</v>
      </c>
      <c r="F914" s="134"/>
      <c r="G914" s="134"/>
      <c r="H914" s="335"/>
      <c r="I914" s="337"/>
      <c r="J914" s="336"/>
      <c r="K914" s="335"/>
    </row>
    <row r="915" spans="1:11" s="63" customFormat="1" x14ac:dyDescent="0.25">
      <c r="A915" s="318" t="s">
        <v>2666</v>
      </c>
      <c r="B915" s="317" t="s">
        <v>2667</v>
      </c>
      <c r="C915" s="140" t="s">
        <v>2668</v>
      </c>
      <c r="D915" s="8" t="s">
        <v>53</v>
      </c>
      <c r="E915" s="219">
        <v>1</v>
      </c>
      <c r="F915" s="134"/>
      <c r="G915" s="134"/>
      <c r="H915" s="335"/>
      <c r="I915" s="337"/>
      <c r="J915" s="336"/>
      <c r="K915" s="335"/>
    </row>
    <row r="916" spans="1:11" s="63" customFormat="1" x14ac:dyDescent="0.25">
      <c r="A916" s="318" t="s">
        <v>2669</v>
      </c>
      <c r="B916" s="317" t="s">
        <v>2670</v>
      </c>
      <c r="C916" s="140" t="s">
        <v>2671</v>
      </c>
      <c r="D916" s="8" t="s">
        <v>53</v>
      </c>
      <c r="E916" s="219">
        <v>1</v>
      </c>
      <c r="F916" s="134"/>
      <c r="G916" s="134"/>
      <c r="H916" s="335"/>
      <c r="I916" s="337"/>
      <c r="J916" s="336"/>
      <c r="K916" s="335"/>
    </row>
    <row r="917" spans="1:11" s="63" customFormat="1" x14ac:dyDescent="0.25">
      <c r="A917" s="318" t="s">
        <v>2672</v>
      </c>
      <c r="B917" s="317" t="s">
        <v>2673</v>
      </c>
      <c r="C917" s="140" t="s">
        <v>2674</v>
      </c>
      <c r="D917" s="8" t="s">
        <v>53</v>
      </c>
      <c r="E917" s="219">
        <v>3</v>
      </c>
      <c r="F917" s="134"/>
      <c r="G917" s="134"/>
      <c r="H917" s="335"/>
      <c r="I917" s="337"/>
      <c r="J917" s="336"/>
      <c r="K917" s="335"/>
    </row>
    <row r="918" spans="1:11" s="63" customFormat="1" x14ac:dyDescent="0.25">
      <c r="A918" s="318" t="s">
        <v>2675</v>
      </c>
      <c r="B918" s="317" t="s">
        <v>2676</v>
      </c>
      <c r="C918" t="s">
        <v>2677</v>
      </c>
      <c r="D918" s="8" t="s">
        <v>53</v>
      </c>
      <c r="E918" s="219">
        <v>1</v>
      </c>
      <c r="F918" s="134"/>
      <c r="G918" s="134"/>
      <c r="H918" s="335"/>
      <c r="I918" s="337"/>
      <c r="J918" s="336"/>
      <c r="K918" s="335"/>
    </row>
    <row r="919" spans="1:11" s="107" customFormat="1" ht="15.75" x14ac:dyDescent="0.25">
      <c r="A919" s="313"/>
      <c r="B919" s="317"/>
      <c r="C919" s="13" t="s">
        <v>282</v>
      </c>
      <c r="D919" s="2" t="s">
        <v>31</v>
      </c>
      <c r="E919" s="219"/>
      <c r="F919" s="134"/>
      <c r="G919" s="14"/>
      <c r="H919" s="108"/>
    </row>
    <row r="920" spans="1:11" s="230" customFormat="1" ht="18.75" customHeight="1" x14ac:dyDescent="0.25">
      <c r="A920" s="334" t="s">
        <v>2678</v>
      </c>
      <c r="B920" s="334"/>
      <c r="C920" s="6" t="s">
        <v>2679</v>
      </c>
      <c r="D920" s="2"/>
      <c r="E920" s="219"/>
      <c r="F920" s="134"/>
      <c r="G920" s="14"/>
      <c r="I920" s="153"/>
    </row>
    <row r="921" spans="1:11" s="230" customFormat="1" ht="18.75" customHeight="1" x14ac:dyDescent="0.25">
      <c r="A921" s="318" t="s">
        <v>2680</v>
      </c>
      <c r="B921" s="317" t="s">
        <v>2670</v>
      </c>
      <c r="C921" t="s">
        <v>2671</v>
      </c>
      <c r="D921" s="8" t="s">
        <v>53</v>
      </c>
      <c r="E921" s="219">
        <v>1</v>
      </c>
      <c r="F921" s="134"/>
      <c r="G921" s="134"/>
      <c r="I921" s="134"/>
    </row>
    <row r="922" spans="1:11" s="63" customFormat="1" x14ac:dyDescent="0.25">
      <c r="A922" s="318" t="s">
        <v>2681</v>
      </c>
      <c r="B922" s="317" t="s">
        <v>2682</v>
      </c>
      <c r="C922" t="s">
        <v>2683</v>
      </c>
      <c r="D922" s="8" t="s">
        <v>53</v>
      </c>
      <c r="E922" s="219">
        <v>4</v>
      </c>
      <c r="F922" s="134"/>
      <c r="G922" s="134"/>
      <c r="H922" s="335"/>
      <c r="I922" s="337"/>
      <c r="J922" s="336"/>
      <c r="K922" s="335"/>
    </row>
    <row r="923" spans="1:11" s="63" customFormat="1" x14ac:dyDescent="0.25">
      <c r="A923" s="318" t="s">
        <v>2684</v>
      </c>
      <c r="B923" s="317" t="s">
        <v>2685</v>
      </c>
      <c r="C923" t="s">
        <v>2686</v>
      </c>
      <c r="D923" s="8" t="s">
        <v>53</v>
      </c>
      <c r="E923" s="219">
        <v>44</v>
      </c>
      <c r="F923" s="134"/>
      <c r="G923" s="134"/>
      <c r="H923" s="335"/>
      <c r="I923" s="337"/>
      <c r="J923" s="336"/>
      <c r="K923" s="335"/>
    </row>
    <row r="924" spans="1:11" s="63" customFormat="1" x14ac:dyDescent="0.25">
      <c r="A924" s="318" t="s">
        <v>2687</v>
      </c>
      <c r="B924" s="317" t="s">
        <v>2688</v>
      </c>
      <c r="C924" t="s">
        <v>2689</v>
      </c>
      <c r="D924" s="8" t="s">
        <v>53</v>
      </c>
      <c r="E924" s="219">
        <v>7</v>
      </c>
      <c r="F924" s="134"/>
      <c r="G924" s="134"/>
      <c r="H924" s="335"/>
      <c r="I924" s="337"/>
      <c r="J924" s="336"/>
      <c r="K924" s="335"/>
    </row>
    <row r="925" spans="1:11" s="63" customFormat="1" x14ac:dyDescent="0.25">
      <c r="A925" s="318" t="s">
        <v>2690</v>
      </c>
      <c r="B925" s="317" t="s">
        <v>2691</v>
      </c>
      <c r="C925" t="s">
        <v>2692</v>
      </c>
      <c r="D925" s="8" t="s">
        <v>53</v>
      </c>
      <c r="E925" s="219">
        <v>1</v>
      </c>
      <c r="F925" s="134"/>
      <c r="G925" s="134"/>
      <c r="H925" s="335"/>
      <c r="I925" s="337"/>
      <c r="J925" s="336"/>
      <c r="K925" s="335"/>
    </row>
    <row r="926" spans="1:11" s="63" customFormat="1" x14ac:dyDescent="0.25">
      <c r="A926" s="318" t="s">
        <v>2693</v>
      </c>
      <c r="B926" s="317" t="s">
        <v>2694</v>
      </c>
      <c r="C926" s="140" t="s">
        <v>2695</v>
      </c>
      <c r="D926" s="8" t="s">
        <v>53</v>
      </c>
      <c r="E926" s="219">
        <v>5</v>
      </c>
      <c r="F926" s="134"/>
      <c r="G926" s="134"/>
      <c r="H926" s="335"/>
      <c r="I926" s="337"/>
      <c r="J926" s="336"/>
      <c r="K926" s="335"/>
    </row>
    <row r="927" spans="1:11" s="63" customFormat="1" x14ac:dyDescent="0.25">
      <c r="A927" s="318" t="s">
        <v>2696</v>
      </c>
      <c r="B927" s="317" t="s">
        <v>2640</v>
      </c>
      <c r="C927" s="140" t="s">
        <v>2641</v>
      </c>
      <c r="D927" s="8" t="s">
        <v>53</v>
      </c>
      <c r="E927" s="219">
        <v>4</v>
      </c>
      <c r="F927" s="134"/>
      <c r="G927" s="134"/>
      <c r="H927" s="335"/>
      <c r="I927" s="337"/>
      <c r="J927" s="336"/>
      <c r="K927" s="335"/>
    </row>
    <row r="928" spans="1:11" s="63" customFormat="1" x14ac:dyDescent="0.25">
      <c r="A928" s="318" t="s">
        <v>2697</v>
      </c>
      <c r="B928" s="317" t="s">
        <v>2698</v>
      </c>
      <c r="C928" t="s">
        <v>2677</v>
      </c>
      <c r="D928" s="8" t="s">
        <v>53</v>
      </c>
      <c r="E928" s="219">
        <v>1</v>
      </c>
      <c r="F928" s="134"/>
      <c r="G928" s="134"/>
      <c r="H928" s="335"/>
      <c r="I928" s="337"/>
      <c r="J928" s="336"/>
      <c r="K928" s="335"/>
    </row>
    <row r="929" spans="1:11" s="107" customFormat="1" ht="15.75" x14ac:dyDescent="0.25">
      <c r="A929" s="313"/>
      <c r="B929" s="317"/>
      <c r="C929" s="13" t="s">
        <v>282</v>
      </c>
      <c r="D929" s="2" t="s">
        <v>31</v>
      </c>
      <c r="E929" s="219"/>
      <c r="F929" s="11"/>
      <c r="G929" s="14"/>
      <c r="H929" s="108"/>
    </row>
    <row r="930" spans="1:11" s="63" customFormat="1" x14ac:dyDescent="0.25">
      <c r="A930" s="318"/>
      <c r="B930" s="317"/>
      <c r="C930" s="140"/>
      <c r="D930" s="8"/>
      <c r="E930" s="219"/>
      <c r="F930" s="134"/>
      <c r="G930" s="338"/>
      <c r="H930" s="335"/>
      <c r="I930" s="337"/>
      <c r="J930" s="336"/>
      <c r="K930" s="335"/>
    </row>
    <row r="931" spans="1:11" s="63" customFormat="1" x14ac:dyDescent="0.25">
      <c r="A931" s="318"/>
      <c r="B931" s="317"/>
      <c r="C931" s="140"/>
      <c r="D931" s="8"/>
      <c r="E931" s="219"/>
      <c r="F931" s="134"/>
      <c r="G931" s="338"/>
      <c r="H931" s="335"/>
      <c r="I931" s="337"/>
      <c r="J931" s="336"/>
      <c r="K931" s="335"/>
    </row>
    <row r="932" spans="1:11" s="15" customFormat="1" ht="18.75" x14ac:dyDescent="0.25">
      <c r="A932" s="329"/>
      <c r="B932" s="317"/>
      <c r="C932" s="225" t="s">
        <v>1613</v>
      </c>
      <c r="D932" s="94" t="s">
        <v>99</v>
      </c>
      <c r="E932" s="226"/>
      <c r="F932" s="227"/>
      <c r="G932" s="228">
        <f>G832+G810+G799+G787+G780+G760+G745+G847+G856+G842+G874+G902+G919+G929</f>
        <v>0</v>
      </c>
    </row>
    <row r="933" spans="1:11" s="230" customFormat="1" ht="18.75" x14ac:dyDescent="0.25">
      <c r="A933" s="318"/>
      <c r="B933" s="315"/>
      <c r="C933" s="240"/>
      <c r="D933" s="240"/>
      <c r="E933" s="238"/>
      <c r="F933" s="239"/>
      <c r="G933" s="241"/>
    </row>
    <row r="934" spans="1:11" s="230" customFormat="1" ht="18.75" x14ac:dyDescent="0.25">
      <c r="A934" s="318"/>
      <c r="B934" s="315"/>
      <c r="C934" s="240"/>
      <c r="D934" s="240"/>
      <c r="E934" s="238"/>
      <c r="F934" s="239"/>
      <c r="G934" s="241"/>
    </row>
    <row r="935" spans="1:11" s="230" customFormat="1" ht="15.75" x14ac:dyDescent="0.25">
      <c r="A935" s="318"/>
      <c r="B935" s="317"/>
      <c r="C935" s="242"/>
      <c r="D935" s="242"/>
      <c r="E935" s="243"/>
      <c r="F935" s="99"/>
      <c r="G935" s="339"/>
    </row>
    <row r="936" spans="1:11" s="230" customFormat="1" ht="23.25" x14ac:dyDescent="0.25">
      <c r="A936" s="329"/>
      <c r="B936" s="317"/>
      <c r="C936" s="242"/>
      <c r="D936" s="242"/>
      <c r="E936" s="243"/>
      <c r="F936" s="244"/>
      <c r="G936" s="241"/>
    </row>
    <row r="937" spans="1:11" s="230" customFormat="1" ht="15.75" x14ac:dyDescent="0.25">
      <c r="A937" s="318"/>
      <c r="B937" s="315"/>
      <c r="C937" s="242"/>
      <c r="D937" s="242"/>
      <c r="E937" s="243"/>
      <c r="F937" s="99"/>
      <c r="G937" s="339"/>
    </row>
    <row r="938" spans="1:11" s="15" customFormat="1" ht="15.75" x14ac:dyDescent="0.25">
      <c r="A938" s="318"/>
      <c r="B938" s="315"/>
      <c r="C938" s="242"/>
      <c r="D938" s="242"/>
      <c r="E938" s="243"/>
      <c r="F938" s="99"/>
      <c r="G938" s="339"/>
    </row>
    <row r="939" spans="1:11" s="129" customFormat="1" ht="15.75" x14ac:dyDescent="0.25">
      <c r="A939" s="318"/>
      <c r="B939" s="315"/>
      <c r="C939" s="242"/>
      <c r="D939" s="242"/>
      <c r="E939" s="243"/>
      <c r="F939" s="99"/>
      <c r="G939" s="340"/>
    </row>
    <row r="940" spans="1:11" s="129" customFormat="1" x14ac:dyDescent="0.25">
      <c r="A940" s="318"/>
      <c r="B940" s="315"/>
      <c r="C940" s="9"/>
      <c r="D940" s="3"/>
      <c r="E940" s="138"/>
      <c r="F940" s="139"/>
      <c r="G940" s="326"/>
    </row>
    <row r="941" spans="1:11" s="129" customFormat="1" ht="15.75" x14ac:dyDescent="0.25">
      <c r="A941" s="318"/>
      <c r="B941" s="315"/>
      <c r="C941" s="245"/>
      <c r="D941" s="246"/>
      <c r="E941" s="143"/>
      <c r="F941" s="144"/>
      <c r="G941" s="341"/>
    </row>
    <row r="942" spans="1:11" s="129" customFormat="1" x14ac:dyDescent="0.25">
      <c r="A942" s="318"/>
      <c r="B942" s="315"/>
      <c r="C942" s="247"/>
      <c r="D942" s="52"/>
      <c r="E942" s="248"/>
      <c r="F942" s="38"/>
      <c r="G942" s="342"/>
    </row>
    <row r="943" spans="1:11" s="129" customFormat="1" x14ac:dyDescent="0.25">
      <c r="A943" s="318"/>
      <c r="B943" s="317"/>
      <c r="E943" s="145"/>
      <c r="F943" s="139"/>
      <c r="G943" s="342"/>
    </row>
    <row r="944" spans="1:11" s="129" customFormat="1" x14ac:dyDescent="0.25">
      <c r="A944" s="343"/>
      <c r="B944" s="323"/>
      <c r="C944" s="108"/>
      <c r="D944" s="108"/>
      <c r="E944" s="130"/>
      <c r="F944" s="11"/>
      <c r="G944" s="131"/>
    </row>
    <row r="945" spans="1:7" s="129" customFormat="1" x14ac:dyDescent="0.25">
      <c r="A945" s="343"/>
      <c r="B945" s="344"/>
      <c r="C945" s="108"/>
      <c r="D945" s="108"/>
      <c r="E945" s="130"/>
      <c r="F945" s="11"/>
      <c r="G945" s="131"/>
    </row>
    <row r="946" spans="1:7" s="129" customFormat="1" x14ac:dyDescent="0.25">
      <c r="A946" s="343"/>
      <c r="B946" s="344"/>
      <c r="C946" s="108"/>
      <c r="D946" s="108"/>
      <c r="E946" s="130"/>
      <c r="F946" s="11"/>
      <c r="G946" s="131"/>
    </row>
    <row r="947" spans="1:7" s="129" customFormat="1" x14ac:dyDescent="0.25">
      <c r="A947" s="343"/>
      <c r="B947" s="344"/>
      <c r="C947" s="108"/>
      <c r="D947" s="108"/>
      <c r="E947" s="130"/>
      <c r="F947" s="11"/>
      <c r="G947" s="131"/>
    </row>
    <row r="948" spans="1:7" x14ac:dyDescent="0.25">
      <c r="A948" s="343"/>
      <c r="B948" s="315"/>
    </row>
    <row r="949" spans="1:7" x14ac:dyDescent="0.25">
      <c r="A949" s="343"/>
      <c r="B949" s="315"/>
    </row>
    <row r="950" spans="1:7" x14ac:dyDescent="0.25">
      <c r="A950" s="343"/>
      <c r="B950" s="315"/>
    </row>
    <row r="951" spans="1:7" x14ac:dyDescent="0.25">
      <c r="A951" s="343"/>
      <c r="B951" s="315"/>
    </row>
    <row r="952" spans="1:7" x14ac:dyDescent="0.25">
      <c r="A952" s="343"/>
      <c r="B952" s="315"/>
    </row>
    <row r="953" spans="1:7" x14ac:dyDescent="0.2">
      <c r="A953" s="316"/>
      <c r="B953" s="345"/>
    </row>
    <row r="954" spans="1:7" x14ac:dyDescent="0.25">
      <c r="A954" s="318"/>
    </row>
    <row r="955" spans="1:7" x14ac:dyDescent="0.25">
      <c r="A955" s="318"/>
    </row>
    <row r="956" spans="1:7" x14ac:dyDescent="0.2">
      <c r="A956" s="343"/>
      <c r="B956" s="345"/>
    </row>
    <row r="957" spans="1:7" x14ac:dyDescent="0.25">
      <c r="B957" s="346"/>
    </row>
  </sheetData>
  <mergeCells count="2">
    <mergeCell ref="A2:G2"/>
    <mergeCell ref="A1:G1"/>
  </mergeCells>
  <printOptions gridLines="1"/>
  <pageMargins left="0.46" right="0.25" top="0.36" bottom="0.31" header="0.17" footer="0.21"/>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opLeftCell="A55" zoomScaleNormal="100" workbookViewId="0">
      <selection activeCell="K75" sqref="K75"/>
    </sheetView>
  </sheetViews>
  <sheetFormatPr defaultColWidth="8.85546875" defaultRowHeight="15" x14ac:dyDescent="0.25"/>
  <cols>
    <col min="1" max="1" width="6.7109375" style="86" customWidth="1"/>
    <col min="2" max="2" width="9.140625" style="80" customWidth="1"/>
    <col min="3" max="3" width="51.42578125" style="39" customWidth="1"/>
    <col min="4" max="4" width="9.5703125" style="42" customWidth="1"/>
    <col min="5" max="5" width="9.7109375" style="274" customWidth="1"/>
    <col min="6" max="6" width="11.5703125" style="31" customWidth="1"/>
    <col min="7" max="7" width="17.85546875" style="31" customWidth="1"/>
    <col min="8" max="16384" width="8.85546875" style="39"/>
  </cols>
  <sheetData>
    <row r="1" spans="1:7" ht="22.5" customHeight="1" x14ac:dyDescent="0.25">
      <c r="A1" s="394" t="s">
        <v>646</v>
      </c>
      <c r="B1" s="394"/>
      <c r="C1" s="394"/>
      <c r="D1" s="394"/>
      <c r="E1" s="394"/>
      <c r="F1" s="394"/>
      <c r="G1" s="394"/>
    </row>
    <row r="2" spans="1:7" ht="39.75" customHeight="1" x14ac:dyDescent="0.25">
      <c r="A2" s="407" t="s">
        <v>2709</v>
      </c>
      <c r="B2" s="407"/>
      <c r="C2" s="407"/>
      <c r="D2" s="407"/>
      <c r="E2" s="407"/>
      <c r="F2" s="407"/>
      <c r="G2" s="407"/>
    </row>
    <row r="3" spans="1:7" ht="27" customHeight="1" x14ac:dyDescent="0.25">
      <c r="A3" s="406" t="s">
        <v>243</v>
      </c>
      <c r="B3" s="406"/>
      <c r="C3" s="406"/>
      <c r="D3" s="406"/>
      <c r="E3" s="406"/>
      <c r="F3" s="406"/>
      <c r="G3" s="406"/>
    </row>
    <row r="4" spans="1:7" s="96" customFormat="1" ht="38.25" customHeight="1" x14ac:dyDescent="0.25">
      <c r="A4" s="361" t="s">
        <v>2183</v>
      </c>
      <c r="B4" s="362" t="s">
        <v>2184</v>
      </c>
      <c r="C4" s="264" t="s">
        <v>3</v>
      </c>
      <c r="D4" s="265" t="s">
        <v>4</v>
      </c>
      <c r="E4" s="265" t="s">
        <v>5</v>
      </c>
      <c r="F4" s="266" t="s">
        <v>6</v>
      </c>
      <c r="G4" s="264" t="s">
        <v>7</v>
      </c>
    </row>
    <row r="5" spans="1:7" s="96" customFormat="1" ht="18" customHeight="1" x14ac:dyDescent="0.25">
      <c r="A5" s="363" t="s">
        <v>238</v>
      </c>
      <c r="B5" s="364"/>
      <c r="C5" s="365" t="s">
        <v>2193</v>
      </c>
      <c r="D5" s="366"/>
      <c r="E5" s="366"/>
      <c r="F5" s="367"/>
      <c r="G5" s="368"/>
    </row>
    <row r="6" spans="1:7" s="270" customFormat="1" ht="18" customHeight="1" x14ac:dyDescent="0.25">
      <c r="A6" s="369" t="s">
        <v>13</v>
      </c>
      <c r="B6" s="370" t="s">
        <v>260</v>
      </c>
      <c r="C6" s="165" t="s">
        <v>2258</v>
      </c>
      <c r="D6" s="105" t="s">
        <v>53</v>
      </c>
      <c r="E6" s="257">
        <v>1</v>
      </c>
      <c r="F6" s="38"/>
      <c r="G6" s="38"/>
    </row>
    <row r="7" spans="1:7" s="270" customFormat="1" ht="18" customHeight="1" x14ac:dyDescent="0.25">
      <c r="A7" s="369" t="s">
        <v>32</v>
      </c>
      <c r="B7" s="370" t="s">
        <v>260</v>
      </c>
      <c r="C7" s="165" t="s">
        <v>2257</v>
      </c>
      <c r="D7" s="105" t="s">
        <v>53</v>
      </c>
      <c r="E7" s="257">
        <v>1</v>
      </c>
      <c r="F7" s="38"/>
      <c r="G7" s="38"/>
    </row>
    <row r="8" spans="1:7" ht="18" customHeight="1" x14ac:dyDescent="0.2">
      <c r="A8" s="369" t="s">
        <v>41</v>
      </c>
      <c r="B8" s="371" t="s">
        <v>260</v>
      </c>
      <c r="C8" s="165" t="s">
        <v>274</v>
      </c>
      <c r="D8" s="105" t="s">
        <v>53</v>
      </c>
      <c r="E8" s="257">
        <v>2</v>
      </c>
      <c r="F8" s="38"/>
      <c r="G8" s="38"/>
    </row>
    <row r="9" spans="1:7" ht="18" customHeight="1" x14ac:dyDescent="0.2">
      <c r="A9" s="369" t="s">
        <v>57</v>
      </c>
      <c r="B9" s="371" t="s">
        <v>260</v>
      </c>
      <c r="C9" s="165" t="s">
        <v>275</v>
      </c>
      <c r="D9" s="105" t="s">
        <v>53</v>
      </c>
      <c r="E9" s="257">
        <v>1</v>
      </c>
      <c r="F9" s="38"/>
      <c r="G9" s="38"/>
    </row>
    <row r="10" spans="1:7" ht="18" customHeight="1" x14ac:dyDescent="0.2">
      <c r="A10" s="369" t="s">
        <v>62</v>
      </c>
      <c r="B10" s="371" t="s">
        <v>260</v>
      </c>
      <c r="C10" s="165" t="s">
        <v>273</v>
      </c>
      <c r="D10" s="105" t="s">
        <v>53</v>
      </c>
      <c r="E10" s="257">
        <v>1</v>
      </c>
      <c r="F10" s="38"/>
      <c r="G10" s="38"/>
    </row>
    <row r="11" spans="1:7" ht="18" customHeight="1" x14ac:dyDescent="0.25">
      <c r="A11" s="354"/>
      <c r="B11" s="355"/>
      <c r="C11" s="372" t="s">
        <v>2260</v>
      </c>
      <c r="D11" s="174" t="s">
        <v>99</v>
      </c>
      <c r="E11" s="358"/>
      <c r="F11" s="359"/>
      <c r="G11" s="373"/>
    </row>
    <row r="12" spans="1:7" ht="18" customHeight="1" x14ac:dyDescent="0.25">
      <c r="A12" s="374" t="s">
        <v>239</v>
      </c>
      <c r="B12" s="375"/>
      <c r="C12" s="376" t="s">
        <v>259</v>
      </c>
      <c r="D12" s="377"/>
      <c r="E12" s="350"/>
      <c r="F12" s="378"/>
      <c r="G12" s="378"/>
    </row>
    <row r="13" spans="1:7" ht="18" customHeight="1" x14ac:dyDescent="0.25">
      <c r="A13" s="101" t="s">
        <v>171</v>
      </c>
      <c r="B13" s="262" t="s">
        <v>260</v>
      </c>
      <c r="C13" s="97" t="s">
        <v>261</v>
      </c>
      <c r="D13" s="98" t="s">
        <v>53</v>
      </c>
      <c r="E13" s="257">
        <v>2</v>
      </c>
      <c r="F13" s="38"/>
      <c r="G13" s="62"/>
    </row>
    <row r="14" spans="1:7" ht="18" customHeight="1" x14ac:dyDescent="0.25">
      <c r="A14" s="101" t="s">
        <v>2143</v>
      </c>
      <c r="B14" s="262" t="s">
        <v>260</v>
      </c>
      <c r="C14" s="97" t="s">
        <v>262</v>
      </c>
      <c r="D14" s="98" t="s">
        <v>53</v>
      </c>
      <c r="E14" s="257">
        <v>2</v>
      </c>
      <c r="F14" s="38"/>
      <c r="G14" s="62"/>
    </row>
    <row r="15" spans="1:7" ht="18" customHeight="1" x14ac:dyDescent="0.25">
      <c r="A15" s="101" t="s">
        <v>2144</v>
      </c>
      <c r="B15" s="262" t="s">
        <v>260</v>
      </c>
      <c r="C15" s="97" t="s">
        <v>263</v>
      </c>
      <c r="D15" s="98" t="s">
        <v>53</v>
      </c>
      <c r="E15" s="257">
        <v>2</v>
      </c>
      <c r="F15" s="38"/>
      <c r="G15" s="62"/>
    </row>
    <row r="16" spans="1:7" ht="18" customHeight="1" x14ac:dyDescent="0.25">
      <c r="A16" s="101" t="s">
        <v>2145</v>
      </c>
      <c r="B16" s="262" t="s">
        <v>260</v>
      </c>
      <c r="C16" s="97" t="s">
        <v>264</v>
      </c>
      <c r="D16" s="98" t="s">
        <v>53</v>
      </c>
      <c r="E16" s="257">
        <v>15</v>
      </c>
      <c r="F16" s="38"/>
      <c r="G16" s="62"/>
    </row>
    <row r="17" spans="1:7" ht="18" customHeight="1" x14ac:dyDescent="0.25">
      <c r="A17" s="101" t="s">
        <v>2146</v>
      </c>
      <c r="B17" s="262" t="s">
        <v>260</v>
      </c>
      <c r="C17" s="97" t="s">
        <v>265</v>
      </c>
      <c r="D17" s="98" t="s">
        <v>53</v>
      </c>
      <c r="E17" s="257">
        <v>11</v>
      </c>
      <c r="F17" s="38"/>
      <c r="G17" s="62"/>
    </row>
    <row r="18" spans="1:7" ht="18" customHeight="1" x14ac:dyDescent="0.25">
      <c r="A18" s="101" t="s">
        <v>2147</v>
      </c>
      <c r="B18" s="262" t="s">
        <v>260</v>
      </c>
      <c r="C18" s="97" t="s">
        <v>266</v>
      </c>
      <c r="D18" s="98" t="s">
        <v>53</v>
      </c>
      <c r="E18" s="257">
        <v>6</v>
      </c>
      <c r="F18" s="38"/>
      <c r="G18" s="62"/>
    </row>
    <row r="19" spans="1:7" ht="18" customHeight="1" x14ac:dyDescent="0.25">
      <c r="A19" s="354"/>
      <c r="B19" s="379"/>
      <c r="C19" s="372" t="s">
        <v>2259</v>
      </c>
      <c r="D19" s="174" t="s">
        <v>99</v>
      </c>
      <c r="E19" s="176"/>
      <c r="F19" s="373"/>
      <c r="G19" s="373"/>
    </row>
    <row r="20" spans="1:7" ht="18" customHeight="1" x14ac:dyDescent="0.25">
      <c r="A20" s="89" t="s">
        <v>240</v>
      </c>
      <c r="B20" s="82"/>
      <c r="C20" s="95" t="s">
        <v>267</v>
      </c>
      <c r="F20" s="38"/>
    </row>
    <row r="21" spans="1:7" ht="18" customHeight="1" x14ac:dyDescent="0.25">
      <c r="A21" s="89" t="s">
        <v>176</v>
      </c>
      <c r="B21" s="262" t="s">
        <v>260</v>
      </c>
      <c r="C21" s="15" t="s">
        <v>268</v>
      </c>
      <c r="D21" s="3" t="s">
        <v>55</v>
      </c>
      <c r="E21" s="261">
        <v>417.7</v>
      </c>
      <c r="F21" s="62"/>
      <c r="G21" s="62"/>
    </row>
    <row r="22" spans="1:7" ht="18" customHeight="1" x14ac:dyDescent="0.25">
      <c r="A22" s="89" t="s">
        <v>2148</v>
      </c>
      <c r="B22" s="262" t="s">
        <v>260</v>
      </c>
      <c r="C22" t="s">
        <v>2699</v>
      </c>
      <c r="D22" s="96" t="s">
        <v>53</v>
      </c>
      <c r="E22" s="275">
        <v>200</v>
      </c>
      <c r="F22" s="38"/>
      <c r="G22" s="62"/>
    </row>
    <row r="23" spans="1:7" ht="30" x14ac:dyDescent="0.25">
      <c r="A23" s="89" t="s">
        <v>2149</v>
      </c>
      <c r="B23" s="262" t="s">
        <v>260</v>
      </c>
      <c r="C23" s="16" t="s">
        <v>281</v>
      </c>
      <c r="D23" s="42" t="s">
        <v>53</v>
      </c>
      <c r="E23" s="274">
        <v>4</v>
      </c>
      <c r="F23" s="38"/>
      <c r="G23" s="62"/>
    </row>
    <row r="24" spans="1:7" ht="18" customHeight="1" x14ac:dyDescent="0.25">
      <c r="A24" s="89" t="s">
        <v>2150</v>
      </c>
      <c r="B24" s="262" t="s">
        <v>260</v>
      </c>
      <c r="C24" s="16" t="s">
        <v>269</v>
      </c>
      <c r="D24" s="260" t="s">
        <v>53</v>
      </c>
      <c r="E24" s="300">
        <v>10</v>
      </c>
      <c r="F24" s="100"/>
      <c r="G24" s="62"/>
    </row>
    <row r="25" spans="1:7" ht="18" customHeight="1" x14ac:dyDescent="0.25">
      <c r="A25" s="89" t="s">
        <v>2151</v>
      </c>
      <c r="B25" s="262" t="s">
        <v>260</v>
      </c>
      <c r="C25" s="16" t="s">
        <v>270</v>
      </c>
      <c r="D25" s="260" t="s">
        <v>53</v>
      </c>
      <c r="E25" s="300">
        <v>190</v>
      </c>
      <c r="F25" s="100"/>
      <c r="G25" s="62"/>
    </row>
    <row r="26" spans="1:7" ht="18" customHeight="1" x14ac:dyDescent="0.25">
      <c r="A26" s="89" t="s">
        <v>2152</v>
      </c>
      <c r="B26" s="262" t="s">
        <v>260</v>
      </c>
      <c r="C26" s="16" t="s">
        <v>271</v>
      </c>
      <c r="D26" s="260" t="s">
        <v>55</v>
      </c>
      <c r="E26" s="300">
        <v>8.5</v>
      </c>
      <c r="F26" s="100"/>
      <c r="G26" s="62"/>
    </row>
    <row r="27" spans="1:7" ht="18" customHeight="1" x14ac:dyDescent="0.25">
      <c r="A27" s="89"/>
      <c r="C27" s="90" t="s">
        <v>56</v>
      </c>
      <c r="D27" s="91" t="s">
        <v>31</v>
      </c>
      <c r="E27" s="44"/>
      <c r="F27" s="38"/>
      <c r="G27" s="263"/>
    </row>
    <row r="28" spans="1:7" ht="18" customHeight="1" x14ac:dyDescent="0.25">
      <c r="A28" s="89" t="s">
        <v>241</v>
      </c>
      <c r="B28" s="82"/>
      <c r="C28" s="95" t="s">
        <v>248</v>
      </c>
      <c r="F28" s="38"/>
    </row>
    <row r="29" spans="1:7" ht="18" customHeight="1" x14ac:dyDescent="0.25">
      <c r="A29" s="89"/>
      <c r="B29" s="82"/>
      <c r="C29" s="66" t="s">
        <v>244</v>
      </c>
      <c r="D29" s="96"/>
      <c r="E29" s="275"/>
      <c r="F29" s="38"/>
    </row>
    <row r="30" spans="1:7" ht="18" customHeight="1" x14ac:dyDescent="0.25">
      <c r="A30" s="89" t="s">
        <v>138</v>
      </c>
      <c r="B30" s="82" t="s">
        <v>260</v>
      </c>
      <c r="C30" t="s">
        <v>249</v>
      </c>
      <c r="D30" s="96" t="s">
        <v>246</v>
      </c>
      <c r="E30" s="275">
        <v>1</v>
      </c>
      <c r="F30" s="38"/>
    </row>
    <row r="31" spans="1:7" ht="18" customHeight="1" x14ac:dyDescent="0.25">
      <c r="A31" s="89"/>
      <c r="B31" s="82"/>
      <c r="C31" s="66" t="s">
        <v>250</v>
      </c>
      <c r="D31" s="96"/>
      <c r="E31" s="275"/>
      <c r="F31" s="38"/>
    </row>
    <row r="32" spans="1:7" ht="18" customHeight="1" x14ac:dyDescent="0.25">
      <c r="A32" s="89" t="s">
        <v>2153</v>
      </c>
      <c r="B32" s="82" t="s">
        <v>260</v>
      </c>
      <c r="C32" s="12" t="s">
        <v>2134</v>
      </c>
      <c r="D32" s="261" t="s">
        <v>53</v>
      </c>
      <c r="E32" s="261">
        <v>1</v>
      </c>
      <c r="F32" s="62"/>
    </row>
    <row r="33" spans="1:6" ht="18" customHeight="1" x14ac:dyDescent="0.25">
      <c r="A33" s="89" t="s">
        <v>2154</v>
      </c>
      <c r="B33" s="82" t="s">
        <v>260</v>
      </c>
      <c r="C33" t="s">
        <v>245</v>
      </c>
      <c r="D33" s="96" t="s">
        <v>246</v>
      </c>
      <c r="E33" s="275">
        <v>1</v>
      </c>
      <c r="F33" s="38"/>
    </row>
    <row r="34" spans="1:6" ht="18" customHeight="1" x14ac:dyDescent="0.25">
      <c r="A34" s="89" t="s">
        <v>2155</v>
      </c>
      <c r="B34" s="82" t="s">
        <v>260</v>
      </c>
      <c r="C34" t="s">
        <v>251</v>
      </c>
      <c r="D34" s="96" t="s">
        <v>55</v>
      </c>
      <c r="E34" s="275">
        <v>28.8</v>
      </c>
      <c r="F34" s="38"/>
    </row>
    <row r="35" spans="1:6" ht="30" x14ac:dyDescent="0.25">
      <c r="A35" s="89" t="s">
        <v>2156</v>
      </c>
      <c r="B35" s="82" t="s">
        <v>260</v>
      </c>
      <c r="C35" s="16" t="s">
        <v>279</v>
      </c>
      <c r="D35" s="42" t="s">
        <v>55</v>
      </c>
      <c r="E35" s="274">
        <v>21</v>
      </c>
      <c r="F35" s="38"/>
    </row>
    <row r="36" spans="1:6" ht="18" customHeight="1" x14ac:dyDescent="0.25">
      <c r="A36" s="89"/>
      <c r="B36" s="82"/>
      <c r="C36" s="66" t="s">
        <v>252</v>
      </c>
      <c r="D36" s="96"/>
      <c r="E36" s="275"/>
      <c r="F36" s="38"/>
    </row>
    <row r="37" spans="1:6" ht="18" customHeight="1" x14ac:dyDescent="0.25">
      <c r="A37" s="89" t="s">
        <v>2157</v>
      </c>
      <c r="B37" s="82" t="s">
        <v>260</v>
      </c>
      <c r="C37" t="s">
        <v>272</v>
      </c>
      <c r="D37" s="96" t="s">
        <v>246</v>
      </c>
      <c r="E37" s="275">
        <v>40</v>
      </c>
      <c r="F37" s="38"/>
    </row>
    <row r="38" spans="1:6" ht="18" customHeight="1" x14ac:dyDescent="0.25">
      <c r="A38" s="89" t="s">
        <v>2158</v>
      </c>
      <c r="B38" s="82" t="s">
        <v>260</v>
      </c>
      <c r="C38" t="s">
        <v>247</v>
      </c>
      <c r="D38" s="96" t="s">
        <v>246</v>
      </c>
      <c r="E38" s="275">
        <v>174</v>
      </c>
      <c r="F38" s="38"/>
    </row>
    <row r="39" spans="1:6" ht="18" customHeight="1" x14ac:dyDescent="0.25">
      <c r="A39" s="89" t="s">
        <v>2159</v>
      </c>
      <c r="B39" s="82" t="s">
        <v>260</v>
      </c>
      <c r="C39" t="s">
        <v>253</v>
      </c>
      <c r="D39" s="96" t="s">
        <v>55</v>
      </c>
      <c r="E39" s="275">
        <v>9.5</v>
      </c>
      <c r="F39" s="38"/>
    </row>
    <row r="40" spans="1:6" ht="18" customHeight="1" x14ac:dyDescent="0.25">
      <c r="A40" s="89"/>
      <c r="B40" s="82" t="s">
        <v>260</v>
      </c>
      <c r="C40" s="66" t="s">
        <v>258</v>
      </c>
      <c r="D40" s="96"/>
      <c r="E40" s="275"/>
      <c r="F40" s="38"/>
    </row>
    <row r="41" spans="1:6" ht="18" customHeight="1" x14ac:dyDescent="0.25">
      <c r="A41" s="89" t="s">
        <v>2160</v>
      </c>
      <c r="B41" s="82" t="s">
        <v>260</v>
      </c>
      <c r="C41" s="12" t="s">
        <v>2134</v>
      </c>
      <c r="D41" s="261" t="s">
        <v>53</v>
      </c>
      <c r="E41" s="261">
        <v>12</v>
      </c>
      <c r="F41" s="62"/>
    </row>
    <row r="42" spans="1:6" ht="18" customHeight="1" x14ac:dyDescent="0.25">
      <c r="A42" s="89" t="s">
        <v>2161</v>
      </c>
      <c r="B42" s="82" t="s">
        <v>260</v>
      </c>
      <c r="C42" s="12" t="s">
        <v>2137</v>
      </c>
      <c r="D42" s="261" t="s">
        <v>53</v>
      </c>
      <c r="E42" s="261">
        <v>12</v>
      </c>
      <c r="F42" s="62"/>
    </row>
    <row r="43" spans="1:6" ht="18" customHeight="1" x14ac:dyDescent="0.25">
      <c r="A43" s="89" t="s">
        <v>2162</v>
      </c>
      <c r="B43" s="82" t="s">
        <v>260</v>
      </c>
      <c r="C43" s="12" t="s">
        <v>2138</v>
      </c>
      <c r="D43" s="261" t="s">
        <v>53</v>
      </c>
      <c r="E43" s="261">
        <v>12</v>
      </c>
      <c r="F43" s="62"/>
    </row>
    <row r="44" spans="1:6" ht="18" customHeight="1" x14ac:dyDescent="0.25">
      <c r="A44" s="89" t="s">
        <v>2163</v>
      </c>
      <c r="B44" s="82" t="s">
        <v>260</v>
      </c>
      <c r="C44" s="166" t="s">
        <v>2139</v>
      </c>
      <c r="D44" s="261" t="s">
        <v>55</v>
      </c>
      <c r="E44" s="261">
        <v>3.2</v>
      </c>
      <c r="F44" s="62"/>
    </row>
    <row r="45" spans="1:6" ht="18" customHeight="1" x14ac:dyDescent="0.25">
      <c r="A45" s="89" t="s">
        <v>2164</v>
      </c>
      <c r="B45" s="82" t="s">
        <v>260</v>
      </c>
      <c r="C45" s="166" t="s">
        <v>2140</v>
      </c>
      <c r="D45" s="261" t="s">
        <v>53</v>
      </c>
      <c r="E45" s="261">
        <v>15</v>
      </c>
      <c r="F45" s="62"/>
    </row>
    <row r="46" spans="1:6" ht="18" customHeight="1" x14ac:dyDescent="0.25">
      <c r="B46" s="82"/>
      <c r="C46" s="66" t="s">
        <v>276</v>
      </c>
      <c r="D46" s="96"/>
      <c r="E46" s="275"/>
      <c r="F46" s="38"/>
    </row>
    <row r="47" spans="1:6" ht="30" x14ac:dyDescent="0.25">
      <c r="A47" s="89" t="s">
        <v>2165</v>
      </c>
      <c r="B47" s="82" t="s">
        <v>260</v>
      </c>
      <c r="C47" s="16" t="s">
        <v>281</v>
      </c>
      <c r="D47" s="42" t="s">
        <v>53</v>
      </c>
      <c r="E47" s="274">
        <v>2</v>
      </c>
      <c r="F47" s="38"/>
    </row>
    <row r="48" spans="1:6" ht="30" x14ac:dyDescent="0.25">
      <c r="A48" s="89" t="s">
        <v>2166</v>
      </c>
      <c r="B48" s="82" t="s">
        <v>260</v>
      </c>
      <c r="C48" s="16" t="s">
        <v>2132</v>
      </c>
      <c r="D48" s="42" t="s">
        <v>53</v>
      </c>
      <c r="E48" s="274">
        <v>4</v>
      </c>
      <c r="F48" s="38"/>
    </row>
    <row r="49" spans="1:7" ht="30" x14ac:dyDescent="0.25">
      <c r="A49" s="89" t="s">
        <v>2167</v>
      </c>
      <c r="B49" s="82" t="s">
        <v>260</v>
      </c>
      <c r="C49" s="16" t="s">
        <v>2133</v>
      </c>
      <c r="D49" s="42" t="s">
        <v>53</v>
      </c>
      <c r="E49" s="274">
        <v>5</v>
      </c>
      <c r="F49" s="38"/>
    </row>
    <row r="50" spans="1:7" ht="18" customHeight="1" x14ac:dyDescent="0.25">
      <c r="A50" s="89" t="s">
        <v>2168</v>
      </c>
      <c r="B50" s="82" t="s">
        <v>260</v>
      </c>
      <c r="C50" t="s">
        <v>247</v>
      </c>
      <c r="D50" s="42" t="s">
        <v>53</v>
      </c>
      <c r="E50" s="275">
        <v>5</v>
      </c>
      <c r="F50" s="38"/>
    </row>
    <row r="51" spans="1:7" ht="18" customHeight="1" x14ac:dyDescent="0.25">
      <c r="A51" s="89" t="s">
        <v>2169</v>
      </c>
      <c r="B51" s="82" t="s">
        <v>260</v>
      </c>
      <c r="C51" s="97" t="s">
        <v>265</v>
      </c>
      <c r="D51" s="98" t="s">
        <v>53</v>
      </c>
      <c r="E51" s="257">
        <v>2</v>
      </c>
      <c r="F51" s="38"/>
    </row>
    <row r="52" spans="1:7" ht="18" customHeight="1" x14ac:dyDescent="0.25">
      <c r="A52" s="89"/>
      <c r="B52" s="82"/>
      <c r="C52" s="90" t="s">
        <v>61</v>
      </c>
      <c r="D52" s="91" t="s">
        <v>31</v>
      </c>
      <c r="E52" s="44"/>
      <c r="F52" s="93"/>
      <c r="G52" s="92"/>
    </row>
    <row r="53" spans="1:7" ht="18" customHeight="1" x14ac:dyDescent="0.25">
      <c r="A53" s="89" t="s">
        <v>242</v>
      </c>
      <c r="B53" s="82"/>
      <c r="C53" s="95" t="s">
        <v>254</v>
      </c>
      <c r="F53" s="38"/>
    </row>
    <row r="54" spans="1:7" ht="18" customHeight="1" x14ac:dyDescent="0.25">
      <c r="A54" s="89"/>
      <c r="B54" s="82"/>
      <c r="C54" s="66" t="s">
        <v>277</v>
      </c>
      <c r="F54" s="38"/>
    </row>
    <row r="55" spans="1:7" ht="30" x14ac:dyDescent="0.25">
      <c r="A55" s="89" t="s">
        <v>2170</v>
      </c>
      <c r="B55" s="82" t="s">
        <v>260</v>
      </c>
      <c r="C55" s="16" t="s">
        <v>279</v>
      </c>
      <c r="D55" s="42" t="s">
        <v>55</v>
      </c>
      <c r="E55" s="274">
        <v>48</v>
      </c>
      <c r="F55" s="38"/>
    </row>
    <row r="56" spans="1:7" ht="30" x14ac:dyDescent="0.25">
      <c r="A56" s="89" t="s">
        <v>2171</v>
      </c>
      <c r="B56" s="82" t="s">
        <v>260</v>
      </c>
      <c r="C56" s="16" t="s">
        <v>255</v>
      </c>
      <c r="D56" s="42" t="s">
        <v>53</v>
      </c>
      <c r="E56" s="274">
        <v>18</v>
      </c>
      <c r="F56" s="38"/>
    </row>
    <row r="57" spans="1:7" ht="18" customHeight="1" x14ac:dyDescent="0.25">
      <c r="A57" s="89" t="s">
        <v>2172</v>
      </c>
      <c r="B57" s="82" t="s">
        <v>260</v>
      </c>
      <c r="C57" s="39" t="s">
        <v>256</v>
      </c>
      <c r="D57" s="42" t="s">
        <v>53</v>
      </c>
      <c r="E57" s="274">
        <v>18</v>
      </c>
      <c r="F57" s="38"/>
    </row>
    <row r="58" spans="1:7" ht="18" customHeight="1" x14ac:dyDescent="0.25">
      <c r="B58" s="82"/>
      <c r="C58" s="66" t="s">
        <v>278</v>
      </c>
      <c r="F58" s="38"/>
    </row>
    <row r="59" spans="1:7" ht="18" customHeight="1" x14ac:dyDescent="0.25">
      <c r="A59" s="89" t="s">
        <v>2173</v>
      </c>
      <c r="B59" s="82" t="s">
        <v>260</v>
      </c>
      <c r="C59" s="12" t="s">
        <v>2134</v>
      </c>
      <c r="D59" s="261" t="s">
        <v>53</v>
      </c>
      <c r="E59" s="261">
        <v>34</v>
      </c>
      <c r="F59" s="62"/>
    </row>
    <row r="60" spans="1:7" ht="18" customHeight="1" x14ac:dyDescent="0.25">
      <c r="A60" s="89" t="s">
        <v>2174</v>
      </c>
      <c r="B60" s="82" t="s">
        <v>260</v>
      </c>
      <c r="C60" s="12" t="s">
        <v>2135</v>
      </c>
      <c r="D60" s="261" t="s">
        <v>53</v>
      </c>
      <c r="E60" s="261">
        <v>1</v>
      </c>
      <c r="F60" s="62"/>
    </row>
    <row r="61" spans="1:7" ht="18" customHeight="1" x14ac:dyDescent="0.25">
      <c r="A61" s="89" t="s">
        <v>2175</v>
      </c>
      <c r="B61" s="82" t="s">
        <v>260</v>
      </c>
      <c r="C61" s="12" t="s">
        <v>2136</v>
      </c>
      <c r="D61" s="261" t="s">
        <v>53</v>
      </c>
      <c r="E61" s="261">
        <v>1</v>
      </c>
      <c r="F61" s="62"/>
    </row>
    <row r="62" spans="1:7" ht="18" customHeight="1" x14ac:dyDescent="0.25">
      <c r="A62" s="89" t="s">
        <v>2176</v>
      </c>
      <c r="B62" s="82" t="s">
        <v>260</v>
      </c>
      <c r="C62" s="12" t="s">
        <v>2137</v>
      </c>
      <c r="D62" s="261" t="s">
        <v>53</v>
      </c>
      <c r="E62" s="261">
        <v>34</v>
      </c>
      <c r="F62" s="62"/>
    </row>
    <row r="63" spans="1:7" ht="18" customHeight="1" x14ac:dyDescent="0.25">
      <c r="A63" s="89" t="s">
        <v>2177</v>
      </c>
      <c r="B63" s="82" t="s">
        <v>260</v>
      </c>
      <c r="C63" s="12" t="s">
        <v>2138</v>
      </c>
      <c r="D63" s="261" t="s">
        <v>53</v>
      </c>
      <c r="E63" s="261">
        <v>21</v>
      </c>
      <c r="F63" s="62"/>
    </row>
    <row r="64" spans="1:7" ht="18" customHeight="1" x14ac:dyDescent="0.25">
      <c r="A64" s="89" t="s">
        <v>2178</v>
      </c>
      <c r="B64" s="82" t="s">
        <v>260</v>
      </c>
      <c r="C64" s="166" t="s">
        <v>2139</v>
      </c>
      <c r="D64" s="261" t="s">
        <v>55</v>
      </c>
      <c r="E64" s="261">
        <v>6.3</v>
      </c>
      <c r="F64" s="62"/>
    </row>
    <row r="65" spans="1:7" ht="18" customHeight="1" x14ac:dyDescent="0.25">
      <c r="A65" s="89" t="s">
        <v>2179</v>
      </c>
      <c r="B65" s="82" t="s">
        <v>260</v>
      </c>
      <c r="C65" s="12" t="s">
        <v>2141</v>
      </c>
      <c r="D65" s="261" t="s">
        <v>55</v>
      </c>
      <c r="E65" s="261">
        <v>1.2</v>
      </c>
      <c r="F65" s="62"/>
    </row>
    <row r="66" spans="1:7" x14ac:dyDescent="0.25">
      <c r="B66" s="82"/>
      <c r="C66" s="66" t="s">
        <v>280</v>
      </c>
      <c r="D66" s="96"/>
      <c r="E66" s="275"/>
      <c r="F66" s="38"/>
    </row>
    <row r="67" spans="1:7" x14ac:dyDescent="0.25">
      <c r="A67" s="89" t="s">
        <v>2180</v>
      </c>
      <c r="B67" s="82" t="s">
        <v>260</v>
      </c>
      <c r="C67" t="s">
        <v>2195</v>
      </c>
      <c r="D67" s="96" t="s">
        <v>53</v>
      </c>
      <c r="E67" s="275">
        <v>1</v>
      </c>
      <c r="F67" s="38"/>
    </row>
    <row r="68" spans="1:7" x14ac:dyDescent="0.25">
      <c r="A68" s="89" t="s">
        <v>2181</v>
      </c>
      <c r="B68" s="82" t="s">
        <v>260</v>
      </c>
      <c r="C68" t="s">
        <v>2212</v>
      </c>
      <c r="D68" s="96" t="s">
        <v>53</v>
      </c>
      <c r="E68" s="275">
        <v>2</v>
      </c>
      <c r="F68" s="38"/>
    </row>
    <row r="69" spans="1:7" x14ac:dyDescent="0.25">
      <c r="A69" s="89" t="s">
        <v>2182</v>
      </c>
      <c r="B69" s="82" t="s">
        <v>260</v>
      </c>
      <c r="C69" t="s">
        <v>2142</v>
      </c>
      <c r="D69" s="96" t="s">
        <v>53</v>
      </c>
      <c r="E69" s="275">
        <v>20</v>
      </c>
      <c r="F69" s="38"/>
    </row>
    <row r="70" spans="1:7" ht="15.75" x14ac:dyDescent="0.25">
      <c r="B70" s="82"/>
      <c r="C70" s="90" t="s">
        <v>79</v>
      </c>
      <c r="D70" s="91" t="s">
        <v>31</v>
      </c>
      <c r="F70" s="38"/>
      <c r="G70" s="92"/>
    </row>
    <row r="71" spans="1:7" ht="15.75" x14ac:dyDescent="0.25">
      <c r="A71" s="347"/>
      <c r="B71" s="348"/>
      <c r="C71" s="349" t="s">
        <v>2700</v>
      </c>
      <c r="D71" s="349"/>
      <c r="E71" s="350"/>
      <c r="F71" s="351"/>
      <c r="G71" s="352"/>
    </row>
    <row r="72" spans="1:7" ht="31.5" x14ac:dyDescent="0.25">
      <c r="A72" s="101" t="s">
        <v>2703</v>
      </c>
      <c r="B72" s="82" t="s">
        <v>260</v>
      </c>
      <c r="C72" s="353" t="s">
        <v>2701</v>
      </c>
      <c r="D72" s="55" t="s">
        <v>25</v>
      </c>
      <c r="E72" s="257">
        <v>1658.8</v>
      </c>
      <c r="F72" s="38"/>
      <c r="G72" s="10"/>
    </row>
    <row r="73" spans="1:7" ht="15.75" x14ac:dyDescent="0.25">
      <c r="A73" s="354" t="s">
        <v>2704</v>
      </c>
      <c r="B73" s="355" t="s">
        <v>260</v>
      </c>
      <c r="C73" s="356" t="s">
        <v>2702</v>
      </c>
      <c r="D73" s="357" t="s">
        <v>25</v>
      </c>
      <c r="E73" s="358">
        <v>245</v>
      </c>
      <c r="F73" s="359"/>
      <c r="G73" s="360"/>
    </row>
    <row r="74" spans="1:7" ht="15.75" x14ac:dyDescent="0.25">
      <c r="B74" s="82"/>
      <c r="C74" s="90"/>
      <c r="D74" s="91"/>
      <c r="F74" s="38"/>
      <c r="G74" s="92"/>
    </row>
    <row r="76" spans="1:7" ht="23.25" customHeight="1" x14ac:dyDescent="0.25">
      <c r="C76" s="267" t="s">
        <v>2194</v>
      </c>
      <c r="D76" s="256" t="s">
        <v>99</v>
      </c>
      <c r="E76" s="301"/>
      <c r="F76" s="207"/>
      <c r="G76" s="207">
        <f>G11+G19+G27+G52+G70+G74</f>
        <v>0</v>
      </c>
    </row>
  </sheetData>
  <mergeCells count="3">
    <mergeCell ref="A3:G3"/>
    <mergeCell ref="A1:G1"/>
    <mergeCell ref="A2:G2"/>
  </mergeCells>
  <printOptions gridLines="1"/>
  <pageMargins left="0.5" right="0.25" top="0.35" bottom="0.23" header="0.17" footer="0.17"/>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PERMBLEDHJE</vt:lpstr>
      <vt:lpstr>Punime_ndertimi</vt:lpstr>
      <vt:lpstr>PUNIME MEKANIKE</vt:lpstr>
      <vt:lpstr>PUNIME_ELEKTRIKE</vt:lpstr>
      <vt:lpstr>MOBILIM</vt:lpstr>
      <vt:lpstr>MOBILIM!Print_Area</vt:lpstr>
      <vt:lpstr>PERMBLEDHJE!Print_Area</vt:lpstr>
      <vt:lpstr>'PUNIME MEKANIKE'!Print_Area</vt:lpstr>
      <vt:lpstr>Punime_ndertimi!Print_Area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atelier36</dc:creator>
  <cp:lastModifiedBy>Taulant Hani</cp:lastModifiedBy>
  <cp:lastPrinted>2020-01-23T11:02:29Z</cp:lastPrinted>
  <dcterms:created xsi:type="dcterms:W3CDTF">2019-05-08T15:14:22Z</dcterms:created>
  <dcterms:modified xsi:type="dcterms:W3CDTF">2021-03-31T10:00:47Z</dcterms:modified>
</cp:coreProperties>
</file>